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68354C23-FCB8-4DB4-8F7C-84D52092A2DD}"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BW34" i="10"/>
  <c r="BW35" i="10" s="1"/>
  <c r="BW36" i="10" s="1"/>
  <c r="BW37" i="10" s="1"/>
  <c r="BW38" i="10" s="1"/>
</calcChain>
</file>

<file path=xl/sharedStrings.xml><?xml version="1.0" encoding="utf-8"?>
<sst xmlns="http://schemas.openxmlformats.org/spreadsheetml/2006/main" count="1166" uniqueCount="571">
  <si>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</si>
  <si>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</si>
  <si>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</si>
  <si>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</si>
  <si>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</si>
  <si>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</si>
  <si>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</si>
  <si>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</si>
  <si>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</si>
  <si>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</si>
  <si>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</si>
  <si>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</si>
  <si>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</si>
  <si>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</si>
  <si>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</si>
  <si>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</si>
  <si>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</si>
  <si>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</si>
  <si>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</si>
  <si>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</si>
  <si>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</si>
  <si>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</si>
  <si>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</si>
  <si>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</si>
  <si>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</si>
  <si>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</si>
  <si>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</si>
  <si>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</si>
  <si>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</si>
  <si>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</si>
  <si>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</si>
  <si>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</si>
  <si>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</si>
  <si>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</si>
  <si>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</si>
  <si>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</si>
  <si>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</si>
  <si>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</si>
  <si>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</si>
  <si>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</si>
  <si>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</si>
  <si>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</si>
  <si>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</si>
  <si>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</si>
  <si>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</si>
  <si>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</si>
  <si>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</si>
  <si>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</si>
  <si>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</si>
  <si>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</si>
  <si>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</si>
  <si>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</si>
  <si>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</si>
  <si>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</si>
  <si>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</si>
  <si>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</si>
  <si>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</si>
  <si>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</si>
  <si>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</si>
  <si>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</si>
  <si>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</si>
  <si>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</si>
  <si>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</si>
  <si>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</si>
  <si>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</si>
  <si>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</si>
  <si>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</si>
  <si>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</si>
  <si>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</si>
  <si>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</si>
  <si>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</si>
  <si>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</si>
  <si>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</si>
  <si>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</si>
  <si>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</si>
  <si>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</si>
  <si>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</si>
  <si>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</si>
  <si>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</si>
  <si>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</si>
  <si>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</si>
  <si>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</si>
  <si>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</si>
  <si>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</si>
  <si>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</si>
  <si>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</si>
  <si>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</si>
  <si>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</si>
  <si>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</si>
  <si>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</si>
  <si>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</si>
  <si>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</si>
  <si>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</si>
  <si>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</si>
  <si>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国富町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</si>
  <si>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</si>
  <si>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</si>
  <si>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</si>
  <si>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</si>
  <si>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</si>
  <si>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</si>
  <si>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</si>
  <si>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</si>
  <si>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</si>
  <si>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</si>
  <si>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</si>
  <si>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</si>
  <si>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</si>
  <si>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</si>
  <si>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</si>
  <si>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</si>
  <si>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</si>
  <si>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</si>
  <si>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</si>
  <si>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</si>
  <si>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</si>
  <si>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</si>
  <si>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</si>
  <si>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</si>
  <si>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</si>
  <si>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</si>
  <si>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</si>
  <si>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</si>
  <si>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</si>
  <si>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</si>
  <si>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</si>
  <si>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</si>
  <si>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</si>
  <si>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</si>
  <si>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</si>
  <si>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</si>
  <si>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</si>
  <si>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</si>
  <si>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</si>
  <si>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</si>
  <si>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</si>
  <si>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</si>
  <si>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</si>
  <si>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</si>
  <si>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</si>
  <si>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</si>
  <si>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</si>
  <si>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</si>
  <si>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</si>
  <si>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</si>
  <si>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</si>
  <si>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</si>
  <si>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</si>
  <si>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</si>
  <si>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</si>
  <si>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</si>
  <si>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</si>
  <si>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</si>
  <si>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</si>
  <si>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</si>
  <si>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</si>
  <si>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</si>
  <si>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</si>
  <si>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</si>
  <si>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</si>
  <si>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</si>
  <si>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</si>
  <si>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</si>
  <si>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</si>
  <si>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</si>
  <si>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</si>
  <si>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</si>
  <si>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</si>
  <si>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</si>
  <si>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</si>
  <si>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</si>
  <si>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</si>
  <si>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</si>
  <si>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</si>
  <si>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</si>
  <si>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</si>
  <si>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</si>
  <si>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</si>
  <si>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</si>
  <si>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</si>
  <si>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</si>
  <si>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</si>
  <si>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</si>
  <si>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</si>
  <si>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</si>
  <si>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</si>
  <si>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</si>
  <si>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</si>
  <si>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</si>
  <si>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</si>
  <si>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</si>
  <si>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</si>
  <si>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</si>
  <si>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</si>
  <si>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</si>
  <si>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</si>
  <si>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</si>
  <si>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</si>
  <si>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</si>
  <si>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</si>
  <si>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</si>
  <si>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</si>
  <si>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</si>
  <si>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宮崎県国富町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</si>
  <si>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</si>
  <si>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</si>
  <si>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</si>
  <si>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</si>
  <si>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</si>
  <si>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</si>
  <si>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</si>
  <si>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</si>
  <si>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</si>
  <si>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</si>
  <si>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</si>
  <si>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</si>
  <si>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</si>
  <si>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</si>
  <si>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</si>
  <si>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</si>
  <si>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</si>
  <si>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</si>
  <si>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</si>
  <si>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</si>
  <si>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</si>
  <si>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</si>
  <si>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</si>
  <si>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</si>
  <si>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</si>
  <si>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</si>
  <si>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</si>
  <si>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</si>
  <si>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</si>
  <si>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</si>
  <si>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</si>
  <si>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</si>
  <si>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</si>
  <si>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</si>
  <si>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</si>
  <si>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</si>
  <si>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</si>
  <si>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</si>
  <si>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</si>
  <si>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</si>
  <si>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</si>
  <si>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</si>
  <si>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</si>
  <si>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</si>
  <si>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</si>
  <si>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</si>
  <si>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</si>
  <si>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</si>
  <si>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</si>
  <si>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</si>
  <si>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</si>
  <si>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</si>
  <si>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</si>
  <si>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</si>
  <si>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</si>
  <si>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</si>
  <si>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</si>
  <si>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</si>
  <si>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</si>
  <si>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</si>
  <si>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</si>
  <si>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</si>
  <si>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</si>
  <si>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</si>
  <si>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</si>
  <si>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</si>
  <si>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</si>
  <si>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</si>
  <si>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</si>
  <si>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</si>
  <si>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</si>
  <si>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</si>
  <si>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</si>
  <si>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</si>
  <si>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</si>
  <si>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</si>
  <si>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</si>
  <si>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</si>
  <si>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</si>
  <si>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</si>
  <si>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</si>
  <si>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</si>
  <si>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</si>
  <si>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</si>
  <si>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</si>
  <si>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</si>
  <si>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</si>
  <si>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</si>
  <si>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</si>
  <si>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</si>
  <si>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</si>
  <si>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</si>
  <si>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</si>
  <si>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</si>
  <si>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</si>
  <si>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</si>
  <si>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</si>
  <si>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</si>
  <si>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</si>
  <si>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</si>
  <si>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</si>
  <si>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</si>
  <si>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</si>
  <si>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</si>
  <si>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</si>
  <si>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</si>
  <si>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</si>
  <si>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</si>
  <si>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</si>
  <si>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</si>
  <si>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</si>
  <si>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</si>
  <si>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</si>
  <si>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</si>
  <si>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</si>
  <si>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</si>
  <si>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</si>
  <si>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</si>
  <si>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</si>
  <si>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</si>
  <si>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</si>
  <si>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</si>
  <si>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</si>
  <si>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</si>
  <si>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</si>
  <si>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</si>
  <si>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</si>
  <si>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</si>
  <si>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</si>
  <si>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</si>
  <si>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</si>
  <si>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</si>
  <si>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</si>
  <si>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</si>
  <si>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</si>
  <si>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</si>
  <si>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</si>
  <si>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</si>
  <si>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</si>
  <si>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</si>
  <si>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</si>
  <si>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</si>
  <si>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</si>
  <si>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</si>
  <si>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</si>
  <si>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</si>
  <si>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</si>
  <si>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</si>
  <si>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</si>
  <si>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</si>
  <si>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宮崎県国富町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</si>
  <si>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</si>
  <si>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</si>
  <si>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</si>
  <si>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</si>
  <si>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</si>
  <si>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</si>
  <si>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</si>
  <si>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</si>
  <si>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</si>
  <si>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</si>
  <si>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</si>
  <si>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</si>
  <si>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</si>
  <si>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</si>
  <si>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</si>
  <si>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</si>
  <si>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</si>
  <si>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</si>
  <si>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</si>
  <si>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</si>
  <si>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</si>
  <si>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</si>
  <si>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</si>
  <si>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</si>
  <si>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</si>
  <si>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</si>
  <si>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</si>
  <si>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</si>
  <si>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</si>
  <si>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</si>
  <si>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</si>
  <si>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</si>
  <si>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</si>
  <si>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</si>
  <si>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</si>
  <si>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</si>
  <si>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</si>
  <si>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</si>
  <si>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</si>
  <si>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</si>
  <si>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</si>
  <si>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</si>
  <si>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</si>
  <si>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</si>
  <si>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</si>
  <si>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</si>
  <si>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</si>
  <si>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</si>
  <si>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</si>
  <si>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</si>
  <si>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</si>
  <si>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</si>
  <si>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</si>
  <si>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</si>
  <si>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</si>
  <si>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</si>
  <si>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</si>
  <si>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</si>
  <si>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</si>
  <si>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</si>
  <si>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</si>
  <si>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</si>
  <si>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</si>
  <si>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</si>
  <si>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</si>
  <si>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</si>
  <si>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</si>
  <si>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</si>
  <si>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</si>
  <si>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</si>
  <si>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</si>
  <si>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</si>
  <si>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</si>
  <si>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</si>
  <si>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</si>
  <si>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</si>
  <si>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</si>
  <si>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</si>
  <si>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</si>
  <si>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</si>
  <si>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</si>
  <si>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</si>
  <si>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</si>
  <si>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</si>
  <si>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</si>
  <si>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</si>
  <si>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</si>
  <si>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</si>
  <si>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</si>
  <si>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</si>
  <si>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</si>
  <si>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</si>
  <si>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</si>
  <si>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</si>
  <si>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</si>
  <si>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</si>
  <si>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</si>
  <si>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</si>
  <si>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</si>
  <si>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</si>
  <si>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</si>
  <si>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</si>
  <si>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</si>
  <si>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</si>
  <si>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</si>
  <si>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</si>
  <si>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</si>
  <si>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</si>
  <si>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</si>
  <si>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</si>
  <si>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</si>
  <si>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</si>
  <si>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</si>
  <si>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</si>
  <si>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</si>
  <si>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</si>
  <si>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</si>
  <si>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</si>
  <si>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</si>
  <si>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</si>
  <si>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</si>
  <si>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</si>
  <si>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</si>
  <si>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</si>
  <si>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</si>
  <si>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</si>
  <si>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</si>
  <si>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</si>
  <si>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</si>
  <si>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</si>
  <si>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</si>
  <si>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</si>
  <si>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</si>
  <si>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</si>
  <si>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</si>
  <si>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</si>
  <si>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</si>
  <si>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</si>
  <si>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</si>
  <si>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</si>
  <si>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</si>
  <si>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</si>
  <si>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</si>
  <si>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</si>
  <si>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</si>
  <si>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</si>
  <si>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</si>
  <si>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</si>
  <si>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</si>
  <si>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</si>
  <si>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</si>
  <si>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</si>
  <si>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</si>
  <si>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</si>
  <si>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</si>
  <si>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</si>
  <si>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</si>
  <si>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</si>
  <si>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</si>
  <si>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</si>
  <si>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</si>
  <si>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</si>
  <si>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</si>
  <si>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</si>
  <si>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</si>
  <si>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</si>
  <si>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</si>
  <si>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</si>
  <si>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</si>
  <si>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</si>
  <si>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</si>
  <si>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</si>
  <si>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</si>
  <si>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</si>
  <si>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3.47</t>
  </si>
  <si>
    <t>▲ 0.97</t>
  </si>
  <si>
    <t>▲ 4.00</t>
  </si>
  <si>
    <t>▲ 1.87</t>
  </si>
  <si>
    <t>一般会計</t>
  </si>
  <si>
    <t>水道事業会計</t>
  </si>
  <si>
    <t>国民健康保険事業特別会計</t>
  </si>
  <si>
    <t>介護保険特別会計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</si>
  <si>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</si>
  <si>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</si>
  <si>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</si>
  <si>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</si>
  <si>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</si>
  <si>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</si>
  <si>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</si>
  <si>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</si>
  <si>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</si>
  <si>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</si>
  <si>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宮崎県市町村総合事務組合（一般会計）</t>
    <rPh sb="0" eb="3">
      <t>ミヤザキケン</t>
    </rPh>
    <rPh sb="3" eb="6">
      <t>シチョウソン</t>
    </rPh>
    <rPh sb="6" eb="8">
      <t>ソウゴウ</t>
    </rPh>
    <rPh sb="8" eb="10">
      <t>ジム</t>
    </rPh>
    <rPh sb="10" eb="12">
      <t>クミアイ</t>
    </rPh>
    <rPh sb="13" eb="17">
      <t>イッパンカイケイ</t>
    </rPh>
    <phoneticPr fontId="2"/>
  </si>
  <si>
    <t>‐</t>
    <phoneticPr fontId="2"/>
  </si>
  <si>
    <t>宮崎県後期高齢者医療広域連合（一般会計）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2"/>
  </si>
  <si>
    <t>宮崎県市町村総合事務組合（市町村交通災害共済事業特別会計）</t>
    <rPh sb="0" eb="3">
      <t>ミヤザキケン</t>
    </rPh>
    <rPh sb="3" eb="6">
      <t>シチョウソン</t>
    </rPh>
    <rPh sb="6" eb="8">
      <t>ソウゴウ</t>
    </rPh>
    <rPh sb="8" eb="10">
      <t>ジム</t>
    </rPh>
    <rPh sb="10" eb="12">
      <t>クミアイ</t>
    </rPh>
    <rPh sb="13" eb="14">
      <t>シ</t>
    </rPh>
    <rPh sb="14" eb="15">
      <t>マチ</t>
    </rPh>
    <rPh sb="15" eb="16">
      <t>ソン</t>
    </rPh>
    <rPh sb="16" eb="18">
      <t>コウツウ</t>
    </rPh>
    <rPh sb="18" eb="20">
      <t>サイガイ</t>
    </rPh>
    <rPh sb="20" eb="22">
      <t>キョウサイ</t>
    </rPh>
    <rPh sb="22" eb="24">
      <t>ジギョウ</t>
    </rPh>
    <rPh sb="24" eb="26">
      <t>トクベツ</t>
    </rPh>
    <rPh sb="26" eb="28">
      <t>カイケイ</t>
    </rPh>
    <phoneticPr fontId="2"/>
  </si>
  <si>
    <t>宮崎県市町村総合事務組合（自治会館管理運営特別会計）</t>
    <rPh sb="0" eb="3">
      <t>ミヤザキケン</t>
    </rPh>
    <rPh sb="3" eb="6">
      <t>シチョウソン</t>
    </rPh>
    <rPh sb="6" eb="8">
      <t>ソウゴウ</t>
    </rPh>
    <rPh sb="8" eb="10">
      <t>ジム</t>
    </rPh>
    <rPh sb="10" eb="12">
      <t>クミアイ</t>
    </rPh>
    <rPh sb="13" eb="17">
      <t>ジチカイカン</t>
    </rPh>
    <rPh sb="17" eb="19">
      <t>カンリ</t>
    </rPh>
    <rPh sb="19" eb="21">
      <t>ウンエイ</t>
    </rPh>
    <rPh sb="21" eb="23">
      <t>トクベツ</t>
    </rPh>
    <rPh sb="23" eb="25">
      <t>カイケイ</t>
    </rPh>
    <phoneticPr fontId="2"/>
  </si>
  <si>
    <t>宮崎県後期高齢者医療広域連合（後期高齢者医療特別会計）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</si>
  <si>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国富町土地開発公社</t>
    <rPh sb="0" eb="3">
      <t>クニトミチョウ</t>
    </rPh>
    <rPh sb="3" eb="7">
      <t>トチカイハツ</t>
    </rPh>
    <rPh sb="7" eb="9">
      <t>コウシャ</t>
    </rPh>
    <phoneticPr fontId="2"/>
  </si>
  <si>
    <t>元気づくり基金</t>
    <rPh sb="0" eb="2">
      <t>ゲンキ</t>
    </rPh>
    <rPh sb="5" eb="7">
      <t>キキン</t>
    </rPh>
    <phoneticPr fontId="5"/>
  </si>
  <si>
    <t>公共施設等整備基金</t>
    <rPh sb="0" eb="2">
      <t>コウキョウ</t>
    </rPh>
    <rPh sb="2" eb="4">
      <t>シセツ</t>
    </rPh>
    <rPh sb="4" eb="5">
      <t>トウ</t>
    </rPh>
    <rPh sb="5" eb="7">
      <t>セイビ</t>
    </rPh>
    <rPh sb="7" eb="9">
      <t>キキン</t>
    </rPh>
    <phoneticPr fontId="2"/>
  </si>
  <si>
    <t>木脇地区地域振興事業基金</t>
    <rPh sb="0" eb="4">
      <t>キワキチク</t>
    </rPh>
    <rPh sb="4" eb="6">
      <t>チイキ</t>
    </rPh>
    <rPh sb="6" eb="8">
      <t>シンコウ</t>
    </rPh>
    <rPh sb="8" eb="10">
      <t>ジギョウ</t>
    </rPh>
    <rPh sb="10" eb="12">
      <t>キキン</t>
    </rPh>
    <phoneticPr fontId="2"/>
  </si>
  <si>
    <t>社会福祉基金</t>
    <rPh sb="0" eb="4">
      <t>シャカイフクシ</t>
    </rPh>
    <rPh sb="4" eb="6">
      <t>キキン</t>
    </rPh>
    <phoneticPr fontId="2"/>
  </si>
  <si>
    <t>森林環境譲与税基金</t>
    <rPh sb="0" eb="2">
      <t>シンリン</t>
    </rPh>
    <rPh sb="2" eb="6">
      <t>カンキョウジョウヨ</t>
    </rPh>
    <rPh sb="6" eb="7">
      <t>ゼイ</t>
    </rPh>
    <rPh sb="7" eb="9">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</si>
  <si>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</si>
  <si>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</si>
  <si>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</si>
  <si>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</si>
  <si>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</si>
  <si>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</si>
  <si>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借入額が元金償還額を下回り、財政長期計画に基づいた地方債残高の抑制に努めたことが大きな要因となり、将来負担比率は16ポイント減少した。令和元年度は大規模事業（防災行政無線整備事業）の借入等により、将来負担比率・実質公債費率が増加していたものの、令和２年度・令和３年度は大規模事業起債の償還終了等があり、比率が減少した。令和４年度は学校施設感染症対策等を目的としたトイレ洋式化及び本庄小学校長寿命化工事などの義務教育施設に係る起債が増加したが、他の地方債残高が減少したため、将来負担比率・実質公債費率ともに引き続き減少。令和５年度については、東諸葬祭場改修事業の事業終了、地方債現在高が減少（臨時財政対策債も減少）したことや、ふるさと納税の増収による、元気づくり基金への積立額が増加。また、財政調整基金への積み増しで充当可能財源が増えたため、将来負担比率は減少。実質公債費率についても単年度比較すると減少している。しかし、類似団体と比較すると高い数値となっているため、引き続き将来負担の抑制に努めたい。</t>
    <rPh sb="0" eb="3">
      <t>カリイレガク</t>
    </rPh>
    <rPh sb="4" eb="6">
      <t>ガンキン</t>
    </rPh>
    <rPh sb="6" eb="9">
      <t>ショウカンガク</t>
    </rPh>
    <rPh sb="10" eb="12">
      <t>シタマワ</t>
    </rPh>
    <rPh sb="14" eb="20">
      <t>ザイセイチョウキケイカク</t>
    </rPh>
    <rPh sb="21" eb="22">
      <t>モト</t>
    </rPh>
    <rPh sb="25" eb="28">
      <t>チホウサイ</t>
    </rPh>
    <rPh sb="28" eb="30">
      <t>ザンダカ</t>
    </rPh>
    <rPh sb="31" eb="33">
      <t>ヨクセイ</t>
    </rPh>
    <rPh sb="34" eb="35">
      <t>ツト</t>
    </rPh>
    <rPh sb="40" eb="41">
      <t>オオ</t>
    </rPh>
    <rPh sb="43" eb="45">
      <t>ヨウイン</t>
    </rPh>
    <rPh sb="49" eb="51">
      <t>ショウライ</t>
    </rPh>
    <rPh sb="51" eb="55">
      <t>フタンヒリツ</t>
    </rPh>
    <rPh sb="62" eb="64">
      <t>ゲンショウ</t>
    </rPh>
    <rPh sb="67" eb="69">
      <t>レイワ</t>
    </rPh>
    <rPh sb="69" eb="72">
      <t>ガンネンド</t>
    </rPh>
    <rPh sb="73" eb="76">
      <t>ダイキボ</t>
    </rPh>
    <rPh sb="76" eb="78">
      <t>ジギョウ</t>
    </rPh>
    <rPh sb="79" eb="81">
      <t>ボウサイ</t>
    </rPh>
    <rPh sb="81" eb="83">
      <t>ギョウセイ</t>
    </rPh>
    <rPh sb="83" eb="85">
      <t>ムセン</t>
    </rPh>
    <rPh sb="85" eb="87">
      <t>セイビ</t>
    </rPh>
    <rPh sb="87" eb="89">
      <t>ジギョウ</t>
    </rPh>
    <rPh sb="91" eb="93">
      <t>カリイレ</t>
    </rPh>
    <rPh sb="93" eb="94">
      <t>トウ</t>
    </rPh>
    <rPh sb="98" eb="104">
      <t>ショウライフタンヒリツ</t>
    </rPh>
    <rPh sb="105" eb="107">
      <t>ジッシツ</t>
    </rPh>
    <rPh sb="107" eb="111">
      <t>コウサイヒリツ</t>
    </rPh>
    <rPh sb="112" eb="114">
      <t>ゾウカ</t>
    </rPh>
    <rPh sb="122" eb="124">
      <t>レイワ</t>
    </rPh>
    <rPh sb="125" eb="127">
      <t>ネンド</t>
    </rPh>
    <rPh sb="128" eb="130">
      <t>レイワ</t>
    </rPh>
    <rPh sb="131" eb="133">
      <t>ネンド</t>
    </rPh>
    <rPh sb="134" eb="139">
      <t>ダイキボジギョウ</t>
    </rPh>
    <rPh sb="139" eb="141">
      <t>キサイ</t>
    </rPh>
    <rPh sb="142" eb="144">
      <t>ショウカン</t>
    </rPh>
    <rPh sb="144" eb="146">
      <t>シュウリョウ</t>
    </rPh>
    <rPh sb="146" eb="147">
      <t>トウ</t>
    </rPh>
    <rPh sb="151" eb="153">
      <t>ヒリツ</t>
    </rPh>
    <rPh sb="154" eb="156">
      <t>ゲンショウ</t>
    </rPh>
    <rPh sb="159" eb="161">
      <t>レイワ</t>
    </rPh>
    <rPh sb="162" eb="164">
      <t>ネンド</t>
    </rPh>
    <rPh sb="165" eb="169">
      <t>ガッコウシセツ</t>
    </rPh>
    <rPh sb="169" eb="172">
      <t>カンセンショウ</t>
    </rPh>
    <rPh sb="172" eb="174">
      <t>タイサク</t>
    </rPh>
    <rPh sb="174" eb="175">
      <t>トウ</t>
    </rPh>
    <rPh sb="176" eb="178">
      <t>モクテキ</t>
    </rPh>
    <rPh sb="184" eb="187">
      <t>ヨウシキカ</t>
    </rPh>
    <rPh sb="187" eb="188">
      <t>オヨ</t>
    </rPh>
    <rPh sb="189" eb="194">
      <t>ホンジョウショウガッコウ</t>
    </rPh>
    <rPh sb="194" eb="198">
      <t>チョウジュミョウカ</t>
    </rPh>
    <rPh sb="198" eb="200">
      <t>コウジ</t>
    </rPh>
    <rPh sb="203" eb="207">
      <t>ギムキョウイク</t>
    </rPh>
    <rPh sb="207" eb="209">
      <t>シセツ</t>
    </rPh>
    <rPh sb="210" eb="211">
      <t>カカ</t>
    </rPh>
    <rPh sb="212" eb="214">
      <t>キサイ</t>
    </rPh>
    <rPh sb="215" eb="217">
      <t>ゾウカ</t>
    </rPh>
    <rPh sb="221" eb="222">
      <t>タ</t>
    </rPh>
    <rPh sb="223" eb="226">
      <t>チホウサイ</t>
    </rPh>
    <rPh sb="226" eb="228">
      <t>ザンダカ</t>
    </rPh>
    <rPh sb="229" eb="231">
      <t>ゲンショウ</t>
    </rPh>
    <rPh sb="236" eb="242">
      <t>ショウライフタンヒリツ</t>
    </rPh>
    <rPh sb="243" eb="245">
      <t>ジッシツ</t>
    </rPh>
    <rPh sb="245" eb="249">
      <t>コウサイヒリツ</t>
    </rPh>
    <rPh sb="252" eb="253">
      <t>ヒ</t>
    </rPh>
    <rPh sb="254" eb="255">
      <t>ツヅ</t>
    </rPh>
    <rPh sb="256" eb="258">
      <t>ゲンショウ</t>
    </rPh>
    <rPh sb="259" eb="261">
      <t>レイワ</t>
    </rPh>
    <rPh sb="262" eb="264">
      <t>ネンド</t>
    </rPh>
    <rPh sb="270" eb="272">
      <t>ヒガシモロ</t>
    </rPh>
    <rPh sb="272" eb="275">
      <t>ソウサイジョウ</t>
    </rPh>
    <rPh sb="275" eb="279">
      <t>カイシュウジギョウ</t>
    </rPh>
    <rPh sb="280" eb="282">
      <t>ジギョウ</t>
    </rPh>
    <rPh sb="282" eb="284">
      <t>シュウリョウ</t>
    </rPh>
    <rPh sb="285" eb="288">
      <t>チホウサイ</t>
    </rPh>
    <rPh sb="288" eb="291">
      <t>ゲンザイダカ</t>
    </rPh>
    <rPh sb="292" eb="294">
      <t>ゲンショウ</t>
    </rPh>
    <rPh sb="295" eb="297">
      <t>リンジ</t>
    </rPh>
    <rPh sb="297" eb="302">
      <t>ザイセイタイサクサイ</t>
    </rPh>
    <rPh sb="303" eb="305">
      <t>ゲンショウ</t>
    </rPh>
    <rPh sb="316" eb="318">
      <t>ノウゼイ</t>
    </rPh>
    <rPh sb="319" eb="321">
      <t>ゾウシュウ</t>
    </rPh>
    <rPh sb="325" eb="327">
      <t>ゲンキ</t>
    </rPh>
    <rPh sb="330" eb="332">
      <t>キキン</t>
    </rPh>
    <rPh sb="338" eb="340">
      <t>ゾウカ</t>
    </rPh>
    <rPh sb="357" eb="359">
      <t>ジュウトウ</t>
    </rPh>
    <rPh sb="359" eb="361">
      <t>カノウ</t>
    </rPh>
    <rPh sb="361" eb="363">
      <t>ザイゲン</t>
    </rPh>
    <rPh sb="364" eb="365">
      <t>フ</t>
    </rPh>
    <rPh sb="370" eb="376">
      <t>ショウライフタンヒリツ</t>
    </rPh>
    <rPh sb="377" eb="379">
      <t>ゲンショウ</t>
    </rPh>
    <rPh sb="380" eb="382">
      <t>ジッシツ</t>
    </rPh>
    <rPh sb="382" eb="386">
      <t>コウサイヒリツ</t>
    </rPh>
    <rPh sb="391" eb="394">
      <t>タンネンド</t>
    </rPh>
    <rPh sb="394" eb="396">
      <t>ヒカク</t>
    </rPh>
    <rPh sb="399" eb="401">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</si>
  <si>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</si>
  <si>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</si>
  <si>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</si>
  <si>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近年実施した中央コミュニティセンター・本庄小学校[校舎]の長寿命化や消防詰所移設、また、道路の改修工事率が高いことが要因となり、類似団体と比較して減価償却率は低くなっている。しかし、これらを除く固定資産全体で見た場合、減価償却率が高くなり公共施設の老朽化が進んでいる状況となっている。財政状況を勘案しながら、施設の更新・維持補修等の実施及び施設廃止等の検討を進めていく。
令和５年度の将来負担比率については、大規模事業等がなく、地方債現在高が減少したため、前年度に引き続き将来負担比率も減少した。しかし、類似団体と比較すると高い数値となっているため、今後も財政長期計画に基づいた起債抑制策による地方債の減少や、固定資産減価償却を参考とした基金の積み増しに努め、将来負担の抑制及び施設更新等に努める。</t>
    <rPh sb="0" eb="2">
      <t>キンネン</t>
    </rPh>
    <rPh sb="2" eb="4">
      <t>ジッシ</t>
    </rPh>
    <rPh sb="6" eb="8">
      <t>チュウオウ</t>
    </rPh>
    <rPh sb="19" eb="24">
      <t>ホンジョウショウガッコウ</t>
    </rPh>
    <rPh sb="25" eb="27">
      <t>コウシャ</t>
    </rPh>
    <rPh sb="29" eb="33">
      <t>チョウジュミョウカ</t>
    </rPh>
    <rPh sb="34" eb="38">
      <t>ショウボウツメショ</t>
    </rPh>
    <rPh sb="38" eb="40">
      <t>イセツ</t>
    </rPh>
    <rPh sb="44" eb="46">
      <t>ドウロ</t>
    </rPh>
    <rPh sb="53" eb="54">
      <t>タカ</t>
    </rPh>
    <rPh sb="58" eb="60">
      <t>ヨウイン</t>
    </rPh>
    <rPh sb="64" eb="68">
      <t>ルイジダンタイ</t>
    </rPh>
    <rPh sb="69" eb="71">
      <t>ヒカク</t>
    </rPh>
    <rPh sb="73" eb="78">
      <t>ゲンカショウキャクリツ</t>
    </rPh>
    <rPh sb="79" eb="80">
      <t>ヒク</t>
    </rPh>
    <rPh sb="95" eb="96">
      <t>ノゾ</t>
    </rPh>
    <rPh sb="97" eb="101">
      <t>コテイシサン</t>
    </rPh>
    <rPh sb="101" eb="103">
      <t>ゼンタイ</t>
    </rPh>
    <rPh sb="104" eb="105">
      <t>ミ</t>
    </rPh>
    <rPh sb="106" eb="108">
      <t>バアイ</t>
    </rPh>
    <rPh sb="109" eb="114">
      <t>ゲンカショウキャクリツ</t>
    </rPh>
    <rPh sb="115" eb="116">
      <t>タカ</t>
    </rPh>
    <rPh sb="119" eb="123">
      <t>コウキョウシセツ</t>
    </rPh>
    <rPh sb="124" eb="127">
      <t>ロウキュウカ</t>
    </rPh>
    <rPh sb="128" eb="129">
      <t>スス</t>
    </rPh>
    <rPh sb="133" eb="135">
      <t>ジョウキョウ</t>
    </rPh>
    <rPh sb="176" eb="178">
      <t>ケントウ</t>
    </rPh>
    <rPh sb="179" eb="180">
      <t>スス</t>
    </rPh>
    <rPh sb="186" eb="188">
      <t>レイワ</t>
    </rPh>
    <rPh sb="189" eb="191">
      <t>ネンド</t>
    </rPh>
    <rPh sb="192" eb="194">
      <t>ショウライ</t>
    </rPh>
    <rPh sb="194" eb="198">
      <t>フタンヒリツ</t>
    </rPh>
    <rPh sb="204" eb="207">
      <t>ダイキボ</t>
    </rPh>
    <rPh sb="207" eb="209">
      <t>ジギョウ</t>
    </rPh>
    <rPh sb="209" eb="210">
      <t>トウ</t>
    </rPh>
    <rPh sb="214" eb="217">
      <t>チホウサイ</t>
    </rPh>
    <rPh sb="217" eb="220">
      <t>ゲンザイダカ</t>
    </rPh>
    <rPh sb="221" eb="223">
      <t>ゲンショウ</t>
    </rPh>
    <rPh sb="228" eb="231">
      <t>ゼンネンド</t>
    </rPh>
    <rPh sb="232" eb="233">
      <t>ヒ</t>
    </rPh>
    <rPh sb="234" eb="235">
      <t>ツヅ</t>
    </rPh>
    <rPh sb="236" eb="242">
      <t>ショウライフタンヒリツ</t>
    </rPh>
    <rPh sb="243" eb="245">
      <t>ゲンショウ</t>
    </rPh>
    <rPh sb="252" eb="254">
      <t>ルイジ</t>
    </rPh>
    <rPh sb="254" eb="256">
      <t>ダンタイ</t>
    </rPh>
    <rPh sb="257" eb="259">
      <t>ヒカク</t>
    </rPh>
    <rPh sb="262" eb="263">
      <t>タカ</t>
    </rPh>
    <rPh sb="264" eb="266">
      <t>スウチ</t>
    </rPh>
    <rPh sb="275" eb="277">
      <t>コンゴ</t>
    </rPh>
    <rPh sb="278" eb="280">
      <t>ザイセイ</t>
    </rPh>
    <rPh sb="280" eb="282">
      <t>チョウキ</t>
    </rPh>
    <rPh sb="282" eb="284">
      <t>ケイカク</t>
    </rPh>
    <rPh sb="285" eb="286">
      <t>モト</t>
    </rPh>
    <rPh sb="289" eb="293">
      <t>キサイヨクセイ</t>
    </rPh>
    <rPh sb="293" eb="294">
      <t>サク</t>
    </rPh>
    <rPh sb="297" eb="300">
      <t>チホウサイ</t>
    </rPh>
    <rPh sb="301" eb="303">
      <t>ゲンショウ</t>
    </rPh>
    <rPh sb="305" eb="311">
      <t>コテイシサンゲンカ</t>
    </rPh>
    <rPh sb="311" eb="313">
      <t>ショウキャク</t>
    </rPh>
    <rPh sb="314" eb="316">
      <t>サンコウ</t>
    </rPh>
    <rPh sb="319" eb="321">
      <t>キキン</t>
    </rPh>
    <rPh sb="322" eb="323">
      <t>ツ</t>
    </rPh>
    <rPh sb="324" eb="325">
      <t>マ</t>
    </rPh>
    <rPh sb="327" eb="328">
      <t>ツト</t>
    </rPh>
    <rPh sb="330" eb="334">
      <t>ショウライフタン</t>
    </rPh>
    <rPh sb="335" eb="337">
      <t>ヨクセイ</t>
    </rPh>
    <rPh sb="337" eb="338">
      <t>オヨ</t>
    </rPh>
    <rPh sb="339" eb="341">
      <t>シセツ</t>
    </rPh>
    <rPh sb="341" eb="343">
      <t>コウシン</t>
    </rPh>
    <rPh sb="343" eb="344">
      <t>トウ</t>
    </rPh>
    <rPh sb="345" eb="346">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</si>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</sst>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32D8573-049C-414B-BFD3-162F6CF55C8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74568</c:v>
                </c:pt>
                <c:pt idx="3">
                  <c:v>73693</c:v>
                </c:pt>
                <c:pt idx="4">
                  <c:v>79401</c:v>
                </c:pt>
              </c:numCache>
            </c:numRef>
          </c:val>
          <c:smooth val="0"/>
          <c:extLst>
            <c:ext xmlns:c16="http://schemas.microsoft.com/office/drawing/2014/chart" uri="{C3380CC4-5D6E-409C-BE32-E72D297353CC}">
              <c16:uniqueId val="{00000000-DA33-4F6C-A732-90B57DD956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80869</c:v>
                </c:pt>
                <c:pt idx="1">
                  <c:v>67214</c:v>
                </c:pt>
                <c:pt idx="2">
                  <c:v>67760</c:v>
                </c:pt>
                <c:pt idx="3">
                  <c:v>44465</c:v>
                </c:pt>
                <c:pt idx="4">
                  <c:v>42638</c:v>
                </c:pt>
              </c:numCache>
            </c:numRef>
          </c:val>
          <c:smooth val="0"/>
          <c:extLst>
            <c:ext xmlns:c16="http://schemas.microsoft.com/office/drawing/2014/chart" uri="{C3380CC4-5D6E-409C-BE32-E72D297353CC}">
              <c16:uniqueId val="{00000001-DA33-4F6C-A732-90B57DD956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5.72</c:v>
                </c:pt>
                <c:pt idx="1">
                  <c:v>6.98</c:v>
                </c:pt>
                <c:pt idx="2">
                  <c:v>7.64</c:v>
                </c:pt>
                <c:pt idx="3">
                  <c:v>6.78</c:v>
                </c:pt>
                <c:pt idx="4">
                  <c:v>7.08</c:v>
                </c:pt>
              </c:numCache>
            </c:numRef>
          </c:val>
          <c:extLst>
            <c:ext xmlns:c16="http://schemas.microsoft.com/office/drawing/2014/chart" uri="{C3380CC4-5D6E-409C-BE32-E72D297353CC}">
              <c16:uniqueId val="{00000000-8C91-4BE7-BE56-A258505F05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16.45</c:v>
                </c:pt>
                <c:pt idx="1">
                  <c:v>16.11</c:v>
                </c:pt>
                <c:pt idx="2">
                  <c:v>21.49</c:v>
                </c:pt>
                <c:pt idx="3">
                  <c:v>23.04</c:v>
                </c:pt>
                <c:pt idx="4">
                  <c:v>23.81</c:v>
                </c:pt>
              </c:numCache>
            </c:numRef>
          </c:val>
          <c:extLst>
            <c:ext xmlns:c16="http://schemas.microsoft.com/office/drawing/2014/chart" uri="{C3380CC4-5D6E-409C-BE32-E72D297353CC}">
              <c16:uniqueId val="{00000001-8C91-4BE7-BE56-A258505F05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-3.47</c:v>
                </c:pt>
                <c:pt idx="1">
                  <c:v>-0.97</c:v>
                </c:pt>
                <c:pt idx="2">
                  <c:v>3.9</c:v>
                </c:pt>
                <c:pt idx="3">
                  <c:v>-4</c:v>
                </c:pt>
                <c:pt idx="4">
                  <c:v>-1.87</c:v>
                </c:pt>
              </c:numCache>
            </c:numRef>
          </c:val>
          <c:smooth val="0"/>
          <c:extLst>
            <c:ext xmlns:c16="http://schemas.microsoft.com/office/drawing/2014/chart" uri="{C3380CC4-5D6E-409C-BE32-E72D297353CC}">
              <c16:uniqueId val="{00000002-8C91-4BE7-BE56-A258505F05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0.16</c:v>
                </c:pt>
                <c:pt idx="4">
                  <c:v>#N/A</c:v>
                </c:pt>
                <c:pt idx="5">
                  <c:v>0.11</c:v>
                </c:pt>
                <c:pt idx="6">
                  <c:v>#N/A</c:v>
                </c:pt>
                <c:pt idx="7">
                  <c:v>0.56000000000000005</c:v>
                </c:pt>
                <c:pt idx="8">
                  <c:v>0</c:v>
                </c:pt>
                <c:pt idx="9">
                  <c:v>0</c:v>
                </c:pt>
              </c:numCache>
            </c:numRef>
          </c:val>
          <c:extLst>
            <c:ext xmlns:c16="http://schemas.microsoft.com/office/drawing/2014/chart" uri="{C3380CC4-5D6E-409C-BE32-E72D297353CC}">
              <c16:uniqueId val="{00000000-0F6B-4490-B118-BD8CBBA418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6B-4490-B118-BD8CBBA418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6B-4490-B118-BD8CBBA4186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F6B-4490-B118-BD8CBBA4186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0.05</c:v>
                </c:pt>
                <c:pt idx="4">
                  <c:v>#N/A</c:v>
                </c:pt>
                <c:pt idx="5">
                  <c:v>0.11</c:v>
                </c:pt>
                <c:pt idx="6">
                  <c:v>#N/A</c:v>
                </c:pt>
                <c:pt idx="7">
                  <c:v>0</c:v>
                </c:pt>
                <c:pt idx="8">
                  <c:v>#N/A</c:v>
                </c:pt>
                <c:pt idx="9">
                  <c:v>0.02</c:v>
                </c:pt>
              </c:numCache>
            </c:numRef>
          </c:val>
          <c:extLst>
            <c:ext xmlns:c16="http://schemas.microsoft.com/office/drawing/2014/chart" uri="{C3380CC4-5D6E-409C-BE32-E72D297353CC}">
              <c16:uniqueId val="{00000004-0F6B-4490-B118-BD8CBBA4186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c:ext xmlns:c16="http://schemas.microsoft.com/office/drawing/2014/chart" uri="{C3380CC4-5D6E-409C-BE32-E72D297353CC}">
              <c16:uniqueId val="{00000005-0F6B-4490-B118-BD8CBBA4186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0.51</c:v>
                </c:pt>
                <c:pt idx="4">
                  <c:v>#N/A</c:v>
                </c:pt>
                <c:pt idx="5">
                  <c:v>1.64</c:v>
                </c:pt>
                <c:pt idx="6">
                  <c:v>#N/A</c:v>
                </c:pt>
                <c:pt idx="7">
                  <c:v>2.4300000000000002</c:v>
                </c:pt>
                <c:pt idx="8">
                  <c:v>#N/A</c:v>
                </c:pt>
                <c:pt idx="9">
                  <c:v>0.64</c:v>
                </c:pt>
              </c:numCache>
            </c:numRef>
          </c:val>
          <c:extLst>
            <c:ext xmlns:c16="http://schemas.microsoft.com/office/drawing/2014/chart" uri="{C3380CC4-5D6E-409C-BE32-E72D297353CC}">
              <c16:uniqueId val="{00000006-0F6B-4490-B118-BD8CBBA4186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0.79</c:v>
                </c:pt>
                <c:pt idx="4">
                  <c:v>#N/A</c:v>
                </c:pt>
                <c:pt idx="5">
                  <c:v>0.55000000000000004</c:v>
                </c:pt>
                <c:pt idx="6">
                  <c:v>#N/A</c:v>
                </c:pt>
                <c:pt idx="7">
                  <c:v>0.64</c:v>
                </c:pt>
                <c:pt idx="8">
                  <c:v>#N/A</c:v>
                </c:pt>
                <c:pt idx="9">
                  <c:v>0.7</c:v>
                </c:pt>
              </c:numCache>
            </c:numRef>
          </c:val>
          <c:extLst>
            <c:ext xmlns:c16="http://schemas.microsoft.com/office/drawing/2014/chart" uri="{C3380CC4-5D6E-409C-BE32-E72D297353CC}">
              <c16:uniqueId val="{00000007-0F6B-4490-B118-BD8CBBA4186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4.37</c:v>
                </c:pt>
                <c:pt idx="2">
                  <c:v>#N/A</c:v>
                </c:pt>
                <c:pt idx="3">
                  <c:v>4.84</c:v>
                </c:pt>
                <c:pt idx="4">
                  <c:v>#N/A</c:v>
                </c:pt>
                <c:pt idx="5">
                  <c:v>5.46</c:v>
                </c:pt>
                <c:pt idx="6">
                  <c:v>#N/A</c:v>
                </c:pt>
                <c:pt idx="7">
                  <c:v>5.57</c:v>
                </c:pt>
                <c:pt idx="8">
                  <c:v>#N/A</c:v>
                </c:pt>
                <c:pt idx="9">
                  <c:v>6.34</c:v>
                </c:pt>
              </c:numCache>
            </c:numRef>
          </c:val>
          <c:extLst>
            <c:ext xmlns:c16="http://schemas.microsoft.com/office/drawing/2014/chart" uri="{C3380CC4-5D6E-409C-BE32-E72D297353CC}">
              <c16:uniqueId val="{00000008-0F6B-4490-B118-BD8CBBA418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5.72</c:v>
                </c:pt>
                <c:pt idx="2">
                  <c:v>#N/A</c:v>
                </c:pt>
                <c:pt idx="3">
                  <c:v>6.97</c:v>
                </c:pt>
                <c:pt idx="4">
                  <c:v>#N/A</c:v>
                </c:pt>
                <c:pt idx="5">
                  <c:v>7.63</c:v>
                </c:pt>
                <c:pt idx="6">
                  <c:v>#N/A</c:v>
                </c:pt>
                <c:pt idx="7">
                  <c:v>6.77</c:v>
                </c:pt>
                <c:pt idx="8">
                  <c:v>#N/A</c:v>
                </c:pt>
                <c:pt idx="9">
                  <c:v>7.07</c:v>
                </c:pt>
              </c:numCache>
            </c:numRef>
          </c:val>
          <c:extLst>
            <c:ext xmlns:c16="http://schemas.microsoft.com/office/drawing/2014/chart" uri="{C3380CC4-5D6E-409C-BE32-E72D297353CC}">
              <c16:uniqueId val="{00000009-0F6B-4490-B118-BD8CBBA418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594</c:v>
                </c:pt>
                <c:pt idx="5">
                  <c:v>546</c:v>
                </c:pt>
                <c:pt idx="8">
                  <c:v>525</c:v>
                </c:pt>
                <c:pt idx="11">
                  <c:v>519</c:v>
                </c:pt>
                <c:pt idx="14">
                  <c:v>527</c:v>
                </c:pt>
              </c:numCache>
            </c:numRef>
          </c:val>
          <c:extLst>
            <c:ext xmlns:c16="http://schemas.microsoft.com/office/drawing/2014/chart" uri="{C3380CC4-5D6E-409C-BE32-E72D297353CC}">
              <c16:uniqueId val="{00000000-5572-405F-AC67-092AAAEB98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72-405F-AC67-092AAAEB98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72-405F-AC67-092AAAEB98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72-405F-AC67-092AAAEB98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161</c:v>
                </c:pt>
                <c:pt idx="3">
                  <c:v>178</c:v>
                </c:pt>
                <c:pt idx="6">
                  <c:v>196</c:v>
                </c:pt>
                <c:pt idx="9">
                  <c:v>216</c:v>
                </c:pt>
                <c:pt idx="12">
                  <c:v>160</c:v>
                </c:pt>
              </c:numCache>
            </c:numRef>
          </c:val>
          <c:extLst>
            <c:ext xmlns:c16="http://schemas.microsoft.com/office/drawing/2014/chart" uri="{C3380CC4-5D6E-409C-BE32-E72D297353CC}">
              <c16:uniqueId val="{00000004-5572-405F-AC67-092AAAEB98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72-405F-AC67-092AAAEB98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72-405F-AC67-092AAAEB98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893</c:v>
                </c:pt>
                <c:pt idx="3">
                  <c:v>762</c:v>
                </c:pt>
                <c:pt idx="6">
                  <c:v>847</c:v>
                </c:pt>
                <c:pt idx="9">
                  <c:v>922</c:v>
                </c:pt>
                <c:pt idx="12">
                  <c:v>916</c:v>
                </c:pt>
              </c:numCache>
            </c:numRef>
          </c:val>
          <c:extLst>
            <c:ext xmlns:c16="http://schemas.microsoft.com/office/drawing/2014/chart" uri="{C3380CC4-5D6E-409C-BE32-E72D297353CC}">
              <c16:uniqueId val="{00000007-5572-405F-AC67-092AAAEB98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460</c:v>
                </c:pt>
                <c:pt idx="2">
                  <c:v>#N/A</c:v>
                </c:pt>
                <c:pt idx="3">
                  <c:v>#N/A</c:v>
                </c:pt>
                <c:pt idx="4">
                  <c:v>394</c:v>
                </c:pt>
                <c:pt idx="5">
                  <c:v>#N/A</c:v>
                </c:pt>
                <c:pt idx="6">
                  <c:v>#N/A</c:v>
                </c:pt>
                <c:pt idx="7">
                  <c:v>518</c:v>
                </c:pt>
                <c:pt idx="8">
                  <c:v>#N/A</c:v>
                </c:pt>
                <c:pt idx="9">
                  <c:v>#N/A</c:v>
                </c:pt>
                <c:pt idx="10">
                  <c:v>619</c:v>
                </c:pt>
                <c:pt idx="11">
                  <c:v>#N/A</c:v>
                </c:pt>
                <c:pt idx="12">
                  <c:v>#N/A</c:v>
                </c:pt>
                <c:pt idx="13">
                  <c:v>549</c:v>
                </c:pt>
                <c:pt idx="14">
                  <c:v>#N/A</c:v>
                </c:pt>
              </c:numCache>
            </c:numRef>
          </c:val>
          <c:smooth val="0"/>
          <c:extLst>
            <c:ext xmlns:c16="http://schemas.microsoft.com/office/drawing/2014/chart" uri="{C3380CC4-5D6E-409C-BE32-E72D297353CC}">
              <c16:uniqueId val="{00000008-5572-405F-AC67-092AAAEB98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6524</c:v>
                </c:pt>
                <c:pt idx="5">
                  <c:v>6612</c:v>
                </c:pt>
                <c:pt idx="8">
                  <c:v>6368</c:v>
                </c:pt>
                <c:pt idx="11">
                  <c:v>6065</c:v>
                </c:pt>
                <c:pt idx="14">
                  <c:v>5702</c:v>
                </c:pt>
              </c:numCache>
            </c:numRef>
          </c:val>
          <c:extLst>
            <c:ext xmlns:c16="http://schemas.microsoft.com/office/drawing/2014/chart" uri="{C3380CC4-5D6E-409C-BE32-E72D297353CC}">
              <c16:uniqueId val="{00000000-7C87-468C-9A61-9C2E4FB8E2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c:v>
                </c:pt>
                <c:pt idx="5">
                  <c:v>18</c:v>
                </c:pt>
                <c:pt idx="8">
                  <c:v>8</c:v>
                </c:pt>
                <c:pt idx="11">
                  <c:v>63</c:v>
                </c:pt>
                <c:pt idx="14">
                  <c:v>53</c:v>
                </c:pt>
              </c:numCache>
            </c:numRef>
          </c:val>
          <c:extLst>
            <c:ext xmlns:c16="http://schemas.microsoft.com/office/drawing/2014/chart" uri="{C3380CC4-5D6E-409C-BE32-E72D297353CC}">
              <c16:uniqueId val="{00000001-7C87-468C-9A61-9C2E4FB8E2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1682</c:v>
                </c:pt>
                <c:pt idx="5">
                  <c:v>1713</c:v>
                </c:pt>
                <c:pt idx="8">
                  <c:v>2133</c:v>
                </c:pt>
                <c:pt idx="11">
                  <c:v>2331</c:v>
                </c:pt>
                <c:pt idx="14">
                  <c:v>2566</c:v>
                </c:pt>
              </c:numCache>
            </c:numRef>
          </c:val>
          <c:extLst>
            <c:ext xmlns:c16="http://schemas.microsoft.com/office/drawing/2014/chart" uri="{C3380CC4-5D6E-409C-BE32-E72D297353CC}">
              <c16:uniqueId val="{00000002-7C87-468C-9A61-9C2E4FB8E2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87-468C-9A61-9C2E4FB8E2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87-468C-9A61-9C2E4FB8E2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c:v>
                </c:pt>
                <c:pt idx="3">
                  <c:v>0</c:v>
                </c:pt>
                <c:pt idx="6">
                  <c:v>0</c:v>
                </c:pt>
                <c:pt idx="9">
                  <c:v>0</c:v>
                </c:pt>
                <c:pt idx="12">
                  <c:v>0</c:v>
                </c:pt>
              </c:numCache>
            </c:numRef>
          </c:val>
          <c:extLst>
            <c:ext xmlns:c16="http://schemas.microsoft.com/office/drawing/2014/chart" uri="{C3380CC4-5D6E-409C-BE32-E72D297353CC}">
              <c16:uniqueId val="{00000005-7C87-468C-9A61-9C2E4FB8E2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1330</c:v>
                </c:pt>
                <c:pt idx="3">
                  <c:v>1378</c:v>
                </c:pt>
                <c:pt idx="6">
                  <c:v>1333</c:v>
                </c:pt>
                <c:pt idx="9">
                  <c:v>1344</c:v>
                </c:pt>
                <c:pt idx="12">
                  <c:v>1307</c:v>
                </c:pt>
              </c:numCache>
            </c:numRef>
          </c:val>
          <c:extLst>
            <c:ext xmlns:c16="http://schemas.microsoft.com/office/drawing/2014/chart" uri="{C3380CC4-5D6E-409C-BE32-E72D297353CC}">
              <c16:uniqueId val="{00000006-7C87-468C-9A61-9C2E4FB8E2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C87-468C-9A61-9C2E4FB8E2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2277</c:v>
                </c:pt>
                <c:pt idx="3">
                  <c:v>2281</c:v>
                </c:pt>
                <c:pt idx="6">
                  <c:v>2270</c:v>
                </c:pt>
                <c:pt idx="9">
                  <c:v>2383</c:v>
                </c:pt>
                <c:pt idx="12">
                  <c:v>2157</c:v>
                </c:pt>
              </c:numCache>
            </c:numRef>
          </c:val>
          <c:extLst>
            <c:ext xmlns:c16="http://schemas.microsoft.com/office/drawing/2014/chart" uri="{C3380CC4-5D6E-409C-BE32-E72D297353CC}">
              <c16:uniqueId val="{00000008-7C87-468C-9A61-9C2E4FB8E2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87-468C-9A61-9C2E4FB8E2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8825</c:v>
                </c:pt>
                <c:pt idx="3">
                  <c:v>8964</c:v>
                </c:pt>
                <c:pt idx="6">
                  <c:v>8822</c:v>
                </c:pt>
                <c:pt idx="9">
                  <c:v>8323</c:v>
                </c:pt>
                <c:pt idx="12">
                  <c:v>7705</c:v>
                </c:pt>
              </c:numCache>
            </c:numRef>
          </c:val>
          <c:extLst>
            <c:ext xmlns:c16="http://schemas.microsoft.com/office/drawing/2014/chart" uri="{C3380CC4-5D6E-409C-BE32-E72D297353CC}">
              <c16:uniqueId val="{0000000A-7C87-468C-9A61-9C2E4FB8E2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4208</c:v>
                </c:pt>
                <c:pt idx="2">
                  <c:v>#N/A</c:v>
                </c:pt>
                <c:pt idx="3">
                  <c:v>#N/A</c:v>
                </c:pt>
                <c:pt idx="4">
                  <c:v>4280</c:v>
                </c:pt>
                <c:pt idx="5">
                  <c:v>#N/A</c:v>
                </c:pt>
                <c:pt idx="6">
                  <c:v>#N/A</c:v>
                </c:pt>
                <c:pt idx="7">
                  <c:v>3917</c:v>
                </c:pt>
                <c:pt idx="8">
                  <c:v>#N/A</c:v>
                </c:pt>
                <c:pt idx="9">
                  <c:v>#N/A</c:v>
                </c:pt>
                <c:pt idx="10">
                  <c:v>3591</c:v>
                </c:pt>
                <c:pt idx="11">
                  <c:v>#N/A</c:v>
                </c:pt>
                <c:pt idx="12">
                  <c:v>#N/A</c:v>
                </c:pt>
                <c:pt idx="13">
                  <c:v>2848</c:v>
                </c:pt>
                <c:pt idx="14">
                  <c:v>#N/A</c:v>
                </c:pt>
              </c:numCache>
            </c:numRef>
          </c:val>
          <c:smooth val="0"/>
          <c:extLst>
            <c:ext xmlns:c16="http://schemas.microsoft.com/office/drawing/2014/chart" uri="{C3380CC4-5D6E-409C-BE32-E72D297353CC}">
              <c16:uniqueId val="{0000000B-7C87-468C-9A61-9C2E4FB8E2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1188</c:v>
                </c:pt>
                <c:pt idx="1">
                  <c:v>1242</c:v>
                </c:pt>
                <c:pt idx="2">
                  <c:v>1301</c:v>
                </c:pt>
              </c:numCache>
            </c:numRef>
          </c:val>
          <c:extLst>
            <c:ext xmlns:c16="http://schemas.microsoft.com/office/drawing/2014/chart" uri="{C3380CC4-5D6E-409C-BE32-E72D297353CC}">
              <c16:uniqueId val="{00000000-918C-4732-806F-04B9D3A9FB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918C-4732-806F-04B9D3A9FB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573</c:v>
                </c:pt>
                <c:pt idx="1">
                  <c:v>735</c:v>
                </c:pt>
                <c:pt idx="2">
                  <c:v>826</c:v>
                </c:pt>
              </c:numCache>
            </c:numRef>
          </c:val>
          <c:extLst>
            <c:ext xmlns:c16="http://schemas.microsoft.com/office/drawing/2014/chart" uri="{C3380CC4-5D6E-409C-BE32-E72D297353CC}">
              <c16:uniqueId val="{00000002-918C-4732-806F-04B9D3A9FB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{96F0EE0C-8FB7-4719-8BAE-009583093293}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7DF-443A-B71E-8919407A08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{3F06B754-058C-4750-BD20-11EDC773203B}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DF-443A-B71E-8919407A08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{011C7E46-2D26-4DB7-BAFF-937E1D82770A}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DF-443A-B71E-8919407A08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{1099A5B5-75F5-48EC-B13B-46915B9D0AFB}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DF-443A-B71E-8919407A08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{BD0C1EAD-4BFF-42AA-8DF6-7F43943670E7}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DF-443A-B71E-8919407A082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{BE7F6205-C592-4F99-A553-F271ED406096}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7DF-443A-B71E-8919407A082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{0E6EF0C6-964C-4ECA-BB9F-C25A87CD4075}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7DF-443A-B71E-8919407A082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{F498C0D4-3188-420C-A11D-F764DB4B10E1}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7DF-443A-B71E-8919407A082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{ABC43893-8689-4B30-B70F-AC4220AF9444}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7DF-443A-B71E-8919407A08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38.299999999999997</c:v>
                </c:pt>
                <c:pt idx="8">
                  <c:v>39.9</c:v>
                </c:pt>
                <c:pt idx="16">
                  <c:v>41.4</c:v>
                </c:pt>
                <c:pt idx="24">
                  <c:v>43.1</c:v>
                </c:pt>
                <c:pt idx="32">
                  <c:v>44.9</c:v>
                </c:pt>
              </c:numCache>
            </c:numRef>
          </c:xVal>
          <c:yVal>
            <c:numRef>
              <c:f>公会計指標分析・財政指標組合せ分析表!$BP$51:$DC$51</c:f>
              <c:numCache>
                <c:formatCode>#,##0.0;"▲ "#,##0.0</c:formatCode>
                <c:ptCount val="40"/>
                <c:pt idx="0">
                  <c:v>94.3</c:v>
                </c:pt>
                <c:pt idx="8">
                  <c:v>90.7</c:v>
                </c:pt>
                <c:pt idx="16">
                  <c:v>78.099999999999994</c:v>
                </c:pt>
                <c:pt idx="24">
                  <c:v>73.5</c:v>
                </c:pt>
                <c:pt idx="32">
                  <c:v>57.5</c:v>
                </c:pt>
              </c:numCache>
            </c:numRef>
          </c:yVal>
          <c:smooth val="0"/>
          <c:extLst>
            <c:ext xmlns:c16="http://schemas.microsoft.com/office/drawing/2014/chart" uri="{C3380CC4-5D6E-409C-BE32-E72D297353CC}">
              <c16:uniqueId val="{00000009-67DF-443A-B71E-8919407A08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{A230FB0D-F0CA-4EFD-A592-57A11A1F9EBA}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7DF-443A-B71E-8919407A08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{4DF951BC-EF62-4A9D-AE73-E3A2A0091CD1}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DF-443A-B71E-8919407A08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{AD953960-2327-4CC5-8268-FFC6AC3258EB}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DF-443A-B71E-8919407A08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{560B841B-E723-40F5-97B3-21854602B8A5}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DF-443A-B71E-8919407A08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{81EC5BE3-34CB-45A7-B2EA-C9EE0EF722A1}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DF-443A-B71E-8919407A082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{5B69AA59-16CE-43EA-8394-6960E7C2755A}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7DF-443A-B71E-8919407A0821}"/>
                </c:ext>
              </c:extLst>
            </c:dLbl>
            <c:dLbl>
              <c:idx val="16"/>
              <c:layout>
                <c:manualLayout>
                  <c:x val="-2.995882359964858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{B6A4B36F-74C7-49D5-84FE-F47061710358}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7DF-443A-B71E-8919407A0821}"/>
                </c:ext>
              </c:extLst>
            </c:dLbl>
            <c:dLbl>
              <c:idx val="24"/>
              <c:layout>
                <c:manualLayout>
                  <c:x val="-2.6982933883322756E-2"/>
                  <c:y val="-8.43637691553783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{3C96F609-6A37-4370-9C95-95506E27BF7A}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7DF-443A-B71E-8919407A0821}"/>
                </c:ext>
              </c:extLst>
            </c:dLbl>
            <c:dLbl>
              <c:idx val="32"/>
              <c:layout>
                <c:manualLayout>
                  <c:x val="-3.9105494467731171E-2"/>
                  <c:y val="-4.511431505635204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{F9D43E56-6421-49ED-A38B-317BCB843715}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7DF-443A-B71E-8919407A08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64.3</c:v>
                </c:pt>
                <c:pt idx="24">
                  <c:v>65.7</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67DF-443A-B71E-8919407A0821}"/>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{4F9719B3-3335-437E-9ECF-826F3C7684D2}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A6A-4D8F-AE49-97907EBF38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{20C5CA6F-4301-4D6A-AC79-0B772C1170DA}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6A-4D8F-AE49-97907EBF38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{F3302F33-FAA3-4C8F-A66A-E7F85BD3FF26}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6A-4D8F-AE49-97907EBF38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{6143810B-090D-4059-B730-8D4CE0A17F95}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6A-4D8F-AE49-97907EBF38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{801F3426-A9CE-4EF5-9785-24500430D9AB}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6A-4D8F-AE49-97907EBF38A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{5ECB53CD-093F-43C8-8B3E-DB5584E80318}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A6A-4D8F-AE49-97907EBF38A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{62B7BE61-5275-477C-BD76-C3CFE1BB2035}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A6A-4D8F-AE49-97907EBF38A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{AD6E1EA9-DF32-467A-A3A5-BDDAFA68B9AC}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A6A-4D8F-AE49-97907EBF38A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{967B6186-D4BF-42BF-94B4-CE4636DBF430}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A6A-4D8F-AE49-97907EBF38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9.6999999999999993</c:v>
                </c:pt>
                <c:pt idx="16">
                  <c:v>9.6</c:v>
                </c:pt>
                <c:pt idx="24">
                  <c:v>10.4</c:v>
                </c:pt>
                <c:pt idx="32">
                  <c:v>11.3</c:v>
                </c:pt>
              </c:numCache>
            </c:numRef>
          </c:xVal>
          <c:yVal>
            <c:numRef>
              <c:f>公会計指標分析・財政指標組合せ分析表!$BP$73:$DC$73</c:f>
              <c:numCache>
                <c:formatCode>#,##0.0;"▲ "#,##0.0</c:formatCode>
                <c:ptCount val="40"/>
                <c:pt idx="0">
                  <c:v>94.3</c:v>
                </c:pt>
                <c:pt idx="8">
                  <c:v>90.7</c:v>
                </c:pt>
                <c:pt idx="16">
                  <c:v>78.099999999999994</c:v>
                </c:pt>
                <c:pt idx="24">
                  <c:v>73.5</c:v>
                </c:pt>
                <c:pt idx="32">
                  <c:v>57.5</c:v>
                </c:pt>
              </c:numCache>
            </c:numRef>
          </c:yVal>
          <c:smooth val="0"/>
          <c:extLst>
            <c:ext xmlns:c16="http://schemas.microsoft.com/office/drawing/2014/chart" uri="{C3380CC4-5D6E-409C-BE32-E72D297353CC}">
              <c16:uniqueId val="{00000009-BA6A-4D8F-AE49-97907EBF38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{57917A6E-1112-4E96-83FE-D1E687F29E64}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A6A-4D8F-AE49-97907EBF38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{D5E73FAA-355E-412A-A0D2-75DB6B5ECA40}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6A-4D8F-AE49-97907EBF38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{A7946274-6DA9-4286-94E6-238581DE8AC7}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6A-4D8F-AE49-97907EBF38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{5A7FE81A-A1DB-4878-9CD8-818B83E8B8A9}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6A-4D8F-AE49-97907EBF38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{FBEED117-0DF5-43DD-8EF4-E7BD23281F03}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6A-4D8F-AE49-97907EBF38A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{2D16A3C2-319F-4E34-A5BA-EB81B3B2F813}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A6A-4D8F-AE49-97907EBF38A5}"/>
                </c:ext>
              </c:extLst>
            </c:dLbl>
            <c:dLbl>
              <c:idx val="16"/>
              <c:layout>
                <c:manualLayout>
                  <c:x val="-4.4905057365901307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{B7989BF1-ED89-4BC4-9DD3-6C6D1EA5EDC7}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A6A-4D8F-AE49-97907EBF38A5}"/>
                </c:ext>
              </c:extLst>
            </c:dLbl>
            <c:dLbl>
              <c:idx val="24"/>
              <c:layout>
                <c:manualLayout>
                  <c:x val="-1.8235628084249993E-2"/>
                  <c:y val="-7.187700997392300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{BEEA70FE-E5DF-4A9C-8991-6BBE253D4C31}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A6A-4D8F-AE49-97907EBF38A5}"/>
                </c:ext>
              </c:extLst>
            </c:dLbl>
            <c:dLbl>
              <c:idx val="32"/>
              <c:layout>
                <c:manualLayout>
                  <c:x val="-3.1570342725075584E-2"/>
                  <c:y val="-3.403555842940682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{940F37EE-C2D5-4AAE-B4B6-EAC9BFBE4126}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A6A-4D8F-AE49-97907EBF38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c:v>
                </c:pt>
                <c:pt idx="32">
                  <c:v>8</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BA6A-4D8F-AE49-97907EBF38A5}"/>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宮崎県国富町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地方債残高が多額となり、将来の財政負担が懸念材料となっているが、借入れにあたっては普通交付税措置のある有利な起債の借入れに努めていること、財政長期計画に基づき起債額の抑制に努めてきたことから、今後は減少傾向に推移していくと想定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５年度は、まちづくり交付金等の元利償還金が減少。前年度比で７百万円の減となった。公営企業分元利償還金も減。それに伴い、実質公債費比率の分子が減少。分母である標準財政規模も増えており、単年度で比較した実質公債費率は１．６ポイント減となった。今後も起債抑制に努め、実質公債費率の減少に繋げていきたい。</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満期一括償還地方</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債の償還財源として積み立てた額は無し。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宮崎県国富町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令和５年度については、起債発行額が元金償還額を下回ったため、地方債残高が減少（６億１７百万円の減）したことや、充当可能基金が増となったことが要因で将来負担比率（分子）が減少した。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起債抑制、税の徴収強化及び事業見直し等により収入の確保と経費削減に努め、基金の積み増し、財政の健全化を図っていく。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宮崎県国富町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が原資となっている元気づくり基金は増加、森林環境譲与税の増加、さらに、財政調整基金は当初予算での財源不足による取崩額以上の積立てが可能となったことが影響し増となったため、基金全体としては１億５１百万円（前年度比７％増）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地震や台風等の災害対応など、緊急の財政需要に対応するため、財政調整基金の基金残高を維持しながら、公共施設等整備基金等への積増しを行い、今後の施設更新等に備えるように努めていく。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○公共施設等整備基金：公用または公共の用に供する施設の整備</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○社会福祉基金：社会福祉の推進</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○元気づくり基金：住民参加によるまちづくり、社会的弱者・子ども達の健全育成等の支援</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○ふるさと農村活性化基金：土地改良施設の機能を適正に発揮させるための集落共同活動の支援</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○木脇地区地域振興事業基金：広域のごみ処理施設であるエコクリーンプラザみやざきの利用延長に伴い、周辺地域の環境整備及び地域住民の福祉の向上を図る（Ｒ３新規）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○新型コロナウイルス感染症緊急対策利子補給基金：新型コロナウイルス感染症緊急対策貸付の融資を受けた町内の事業所に対して、当該融資における利子補給を行う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○森林環境譲与税基金：森林環境譲与税を受入れ、森林整備事業に活用</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○公共施設等整備基金：公共施設等整備基金運用収益等により、若干の積立て増。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○社会福祉基金：こども医療費の助成範囲拡充に対応するため、１０百万円を取崩し減。</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○元気づくり基金：前年度のふるさと納税寄附金積立て分を取崩し、５年度寄付額を積立て１億２百万円程の増。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○ふるさと農村活性化基金：今年度積立て無し。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○木脇地区地域振興事業基金：関連事業起債元利償還金に対応するため、０．５百万円程取崩し減。</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○新型コロナウイルス感染症緊急対策利子補給基金：令和５年度新型コロナウイルス感染症緊急対策利子補給補助金として３百万円程を取崩し減。</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○森林環境譲与税基金：森林環境譲与税を上入れ、事業充当残分の２．３百万円程積立て増。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○公共施設等整備基金：老朽化した施設の改修、施設の集約・複合化などに備えるため、財政調整基金との調整を図りながら積極的に積立てを図る。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○社会福祉基金：財政調整基金の維持、公共施設等整備基金への積立を優先することとし、基金の積立ては予定していない。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○元気づくり基金：ふるさと納税寄附金を積立て、翌年度に目的別に充当しているため、今後も流動的である。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○ふるさと農村活性化基金：財政調整基金の維持、公共施設等整備基金への積立を優先することとし、基金の積立ては予定していない。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○木脇地区地域振興事業基金：エコクリーンプラザみやざきの周辺地域の環境整備事業に充当。関連事業元利償還金に充当予定であり今後も減少。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○新型コロナウイルス感染症対策利子補給基金：令和６年度に終了。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○森林環境譲与税：今後も事業充当残分の積立を行っていく。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令和５年度の基金残高は、１３億１百万円程となっており、前年度から５９百万円の増となっている。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時点では財源不足を補うため、２億５０百万円の取崩しを行った。令和４年度決算による歳計剰余金処分で１億８３百万円の積立て、さらに最終補正での留保財源を１億２６百万円程を積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地震や台風等の災害対応などを含む将来的な財政需要に対応するため、前年度決算の歳計剰余金処分及び最終補正時に留保財源を積立て基金残高を維持していけるよう努めていく。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令和５年度の基金残高は５２百万円程。前年度の基金残高も５２百万円程のため、ほぼ変わらない。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町債償還の財源確保として積立ての増額を図りたいところであるが、厳しい財政状況により今後も同程度で推移する見込み。起債抑制を図ってきたため、今後は償還額も減少の見込みである。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B3AB44D-0B3A-4504-A0F3-EF50718EFC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E4A76CA-38C7-400D-8DCB-7310786C0B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CB0E696-7449-4737-A907-90F342EFC095}"/>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CF749B9-F92D-40C0-A37B-11A168B02CA1}"/>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D7B0A7B-48DF-470E-90C2-2ECD1720AAD2}"/>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CA02BCE-304A-4C10-9317-652AE4361312}"/>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81BC9FC-E36A-4C36-9946-359FFDFE3014}"/>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0C7B0CE-CA52-426D-9FDD-550A4C934FF7}"/>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17CB627-2166-4515-A34A-84EC7AA62802}"/>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9333EC3-A61C-46E1-A4D8-99504EC23FB4}"/>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B004DD9-B715-4E9C-96E5-ED3880DFD14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3D8DFF2-780F-49B5-AF37-6F4973FA4D73}"/>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18,405
18,203
130.63
10,744,012
10,091,272
386,769
5,465,635
7,705,464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7925E23-68F3-4719-9540-8B6C3D7AF6A2}"/>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713E4D9-880B-4456-AD21-887D0E371FF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12F33CB-7E87-47CD-A09E-6EBB92A9C0E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0ABC05C-FB63-43CB-9647-FB7902DAB7EE}"/>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6C152D7-98D5-4506-8943-67E43B21A55A}"/>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63677D1-1DD9-4B71-ABB1-EB59586BE4C2}"/>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263462B-F324-46B8-88A9-8B60BE8B69F4}"/>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AF45D01-F331-49C0-A5CA-C10224CCA82E}"/>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4F87374-26B7-4E0C-941F-478580C360DD}"/>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EADE58D-330B-43DD-9D69-5F85ECEA90DA}"/>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479EE1E-C1FE-4BCE-9C10-4878BAB4F341}"/>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225F606-F345-4AC5-A684-6F1396CA35F9}"/>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EAE5D57-F2FC-4971-9912-F1C8C2FC8A9C}"/>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D00C1A5-D94C-41A6-ACFB-4B28A724E75C}"/>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7C865EB-EB80-4846-B30A-8E2CB2D5CE65}"/>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AD15B28-AA34-48DD-9BA3-A30FC6EED0A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9214BD3-C5A0-4A9C-89BD-6E0442B76D5E}"/>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DD131B8-29FB-4E8C-BFC2-31B7CF45BCB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4387CF8-84C7-4B42-8464-C9C5405A00D4}"/>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2025812-1E7F-42F5-86C9-BCA9F1E247FB}"/>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A1B99AA-96B7-4C0C-A422-E311E9B8CA4A}"/>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5AA354A-FF37-4A27-A257-73CAAC6AC373}"/>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41AB8FD-F6A8-441C-B901-2AF105E48EDF}"/>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BF7C6F1-CD0D-45B3-8A62-D42D8057AD0B}"/>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A7A5D3B-E5C4-40B1-BAD7-63AA6135334C}"/>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6CC5B7E-D66F-4528-9EFF-E08000AEBEDD}"/>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C0686DF-45E8-4DB2-8CD2-A721476F9948}"/>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DF29FA5-867D-4E80-AA93-46B94045708C}"/>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C26B0A-8AA4-4D29-9A8C-D93A346BCD75}"/>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E7A6455-6534-409D-B933-035FD0FD293C}"/>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7B61AB4-1A26-490F-8821-ECD916D1E1CE}"/>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70ACF3C-9BDF-410A-B39E-B9628E1B71DA}"/>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0797B4D-D157-4FF7-BF18-2E0520C135EA}"/>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4489F9A-3016-4472-B5E0-43EDD586D73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3EFF93D-12D1-4E51-A796-A1EA43DE3E7F}"/>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近年実施した中央コミュニティセンター・本庄小学校</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校舎</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の長寿命化や消防詰所移設、また、道路の改修工事率が高いことが要因となり、類似団体と比較して減価償却率は低くなっている。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しかし、これらを除く固定資産全体で見た場合、減価償却率が高くなり老朽化が進んでいる状況となっている。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8100D4C-0E00-4DC5-B2BC-E401DAEC8173}"/>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E0628A3-3856-47C5-8976-3718A7B113B4}"/>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90ED074-45B5-4128-A6F7-868491841E5C}"/>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AC4B1C5D-ACCD-4D3B-994A-FF4CC7140011}"/>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F5D16915-5245-457C-9305-6AA2F2872310}"/>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57644C2F-5B28-4F3B-B2B8-61D94ED7A161}"/>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D7053FA-47B3-4E0A-BC96-00B05F6C6239}"/>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CBDF725-F9C6-4285-AB1D-0CC29775540A}"/>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20691732-8C9E-433D-91E1-F84CD19B5B7C}"/>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A0199EF-C809-4CDF-A6F0-6743B5565699}"/>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28B28DF0-EDAB-4F3D-AD40-3277E44FE294}"/>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CCC67799-4097-4A62-90EB-D43F5631196D}"/>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12B02BF-35A4-453E-B441-96624422646B}"/>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21D951F3-1CF7-42AC-B4EC-13A805022DB0}"/>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B905D07-F43F-486B-B2A2-A0D21AA4C665}"/>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305AB18-0C21-4928-8A85-1CE7BC2623A8}"/>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8148F1E9-3E06-45A4-A6DB-3A9F0155F526}"/>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990ECB35-4777-40AB-A1C2-DEB927C2F93B}"/>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AC4F82C6-7D38-42BE-82E0-FC1DE01E6D39}"/>
            </a:ext>
          </a:extLst>
        </xdr:cNvPr>
        <xdr:cNvCxnSpPr/>
      </xdr:nvCxnSpPr>
      <xdr:spPr>
        <a:xfrm flipV="1">
          <a:off x="4206240" y="4538163"/>
          <a:ext cx="1270" cy="117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65EEF3C1-551B-4187-B508-2E80ECB347D6}"/>
            </a:ext>
          </a:extLst>
        </xdr:cNvPr>
        <xdr:cNvSpPr txBox="1"/>
      </xdr:nvSpPr>
      <xdr:spPr>
        <a:xfrm>
          <a:off x="4258945"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4D89CCEA-0782-492A-B77E-E5FE2BF058FD}"/>
            </a:ext>
          </a:extLst>
        </xdr:cNvPr>
        <xdr:cNvCxnSpPr/>
      </xdr:nvCxnSpPr>
      <xdr:spPr>
        <a:xfrm>
          <a:off x="4119245" y="57143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0" name="有形固定資産減価償却率最大値テキスト">
          <a:extLst>
            <a:ext uri="{FF2B5EF4-FFF2-40B4-BE49-F238E27FC236}">
              <a16:creationId xmlns:a16="http://schemas.microsoft.com/office/drawing/2014/main" id="{ABFFD3A7-FF4E-45C3-B94C-B708B58C099E}"/>
            </a:ext>
          </a:extLst>
        </xdr:cNvPr>
        <xdr:cNvSpPr txBox="1"/>
      </xdr:nvSpPr>
      <xdr:spPr>
        <a:xfrm>
          <a:off x="4258945" y="432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71" name="直線コネクタ 70">
          <a:extLst>
            <a:ext uri="{FF2B5EF4-FFF2-40B4-BE49-F238E27FC236}">
              <a16:creationId xmlns:a16="http://schemas.microsoft.com/office/drawing/2014/main" id="{ADAAF5FC-4B6C-4417-BC1C-F28DF26EC024}"/>
            </a:ext>
          </a:extLst>
        </xdr:cNvPr>
        <xdr:cNvCxnSpPr/>
      </xdr:nvCxnSpPr>
      <xdr:spPr>
        <a:xfrm>
          <a:off x="4119245" y="45381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72" name="有形固定資産減価償却率平均値テキスト">
          <a:extLst>
            <a:ext uri="{FF2B5EF4-FFF2-40B4-BE49-F238E27FC236}">
              <a16:creationId xmlns:a16="http://schemas.microsoft.com/office/drawing/2014/main" id="{8897053E-A2BE-4A07-829C-6AA003C4DAE8}"/>
            </a:ext>
          </a:extLst>
        </xdr:cNvPr>
        <xdr:cNvSpPr txBox="1"/>
      </xdr:nvSpPr>
      <xdr:spPr>
        <a:xfrm>
          <a:off x="4258945" y="5114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3" name="フローチャート: 判断 72">
          <a:extLst>
            <a:ext uri="{FF2B5EF4-FFF2-40B4-BE49-F238E27FC236}">
              <a16:creationId xmlns:a16="http://schemas.microsoft.com/office/drawing/2014/main" id="{4C912CD7-EF87-4580-A23E-B2123FF5270B}"/>
            </a:ext>
          </a:extLst>
        </xdr:cNvPr>
        <xdr:cNvSpPr/>
      </xdr:nvSpPr>
      <xdr:spPr>
        <a:xfrm>
          <a:off x="4157345" y="5135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A7FF9F86-4276-4D5A-8949-414FE1F687F5}"/>
            </a:ext>
          </a:extLst>
        </xdr:cNvPr>
        <xdr:cNvSpPr/>
      </xdr:nvSpPr>
      <xdr:spPr>
        <a:xfrm>
          <a:off x="3537585" y="5117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EE5CA4AC-E5A1-4C76-9F23-3B69279FFE55}"/>
            </a:ext>
          </a:extLst>
        </xdr:cNvPr>
        <xdr:cNvSpPr/>
      </xdr:nvSpPr>
      <xdr:spPr>
        <a:xfrm>
          <a:off x="2867025" y="50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117838</xdr:rowOff>
    </xdr:from>
    <xdr:to>
      <xdr:col>11</xdr:col>
      <xdr:colOff>187325</xdr:colOff>
      <xdr:row>30</xdr:row>
      <xdr:rowOff>47988</xdr:rowOff>
    </xdr:to>
    <xdr:sp macro="" textlink="">
      <xdr:nvSpPr>
        <xdr:cNvPr id="76" name="フローチャート: 判断 75">
          <a:extLst>
            <a:ext uri="{FF2B5EF4-FFF2-40B4-BE49-F238E27FC236}">
              <a16:creationId xmlns:a16="http://schemas.microsoft.com/office/drawing/2014/main" id="{2C543DD0-B22B-48C8-BF2E-58232916BC41}"/>
            </a:ext>
          </a:extLst>
        </xdr:cNvPr>
        <xdr:cNvSpPr/>
      </xdr:nvSpPr>
      <xdr:spPr>
        <a:xfrm>
          <a:off x="2196465" y="4979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105501</xdr:rowOff>
    </xdr:from>
    <xdr:to>
      <xdr:col>7</xdr:col>
      <xdr:colOff>187325</xdr:colOff>
      <xdr:row>30</xdr:row>
      <xdr:rowOff>35651</xdr:rowOff>
    </xdr:to>
    <xdr:sp macro="" textlink="">
      <xdr:nvSpPr>
        <xdr:cNvPr id="77" name="フローチャート: 判断 76">
          <a:extLst>
            <a:ext uri="{FF2B5EF4-FFF2-40B4-BE49-F238E27FC236}">
              <a16:creationId xmlns:a16="http://schemas.microsoft.com/office/drawing/2014/main" id="{6EE7E4F7-35FD-4CAE-AD24-4BA1D28063CD}"/>
            </a:ext>
          </a:extLst>
        </xdr:cNvPr>
        <xdr:cNvSpPr/>
      </xdr:nvSpPr>
      <xdr:spPr>
        <a:xfrm>
          <a:off x="1525905" y="49670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42C00F5-B34A-4786-BCC9-155255F7A113}"/>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75FA636-F71D-44DD-9741-F6A67EC8275B}"/>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18F991A-F707-4849-BE8C-87AA9C57514F}"/>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D35430D-A87B-4AB1-94EC-0DB9C7B8C89F}"/>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6F5B989-1646-46B6-B5B4-AF75F5068EF8}"/>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132533</xdr:rowOff>
    </xdr:from>
    <xdr:to>
      <xdr:col>23</xdr:col>
      <xdr:colOff>136525</xdr:colOff>
      <xdr:row>27</xdr:row>
      <xdr:rowOff>62683</xdr:rowOff>
    </xdr:to>
    <xdr:sp macro="" textlink="">
      <xdr:nvSpPr>
        <xdr:cNvPr id="83" name="楕円 82">
          <a:extLst>
            <a:ext uri="{FF2B5EF4-FFF2-40B4-BE49-F238E27FC236}">
              <a16:creationId xmlns:a16="http://schemas.microsoft.com/office/drawing/2014/main" id="{DEFACF25-DB55-4F8A-983F-91446D58A4B7}"/>
            </a:ext>
          </a:extLst>
        </xdr:cNvPr>
        <xdr:cNvSpPr/>
      </xdr:nvSpPr>
      <xdr:spPr>
        <a:xfrm>
          <a:off x="4157345" y="44911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85560</xdr:rowOff>
    </xdr:from>
    <xdr:ext cx="405111" cy="259045"/>
    <xdr:sp macro="" textlink="">
      <xdr:nvSpPr>
        <xdr:cNvPr id="84" name="有形固定資産減価償却率該当値テキスト">
          <a:extLst>
            <a:ext uri="{FF2B5EF4-FFF2-40B4-BE49-F238E27FC236}">
              <a16:creationId xmlns:a16="http://schemas.microsoft.com/office/drawing/2014/main" id="{9FE46C8B-391C-41BD-B8F4-18732EFC43F7}"/>
            </a:ext>
          </a:extLst>
        </xdr:cNvPr>
        <xdr:cNvSpPr txBox="1"/>
      </xdr:nvSpPr>
      <xdr:spPr>
        <a:xfrm>
          <a:off x="4258945" y="4444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77017</xdr:rowOff>
    </xdr:from>
    <xdr:to>
      <xdr:col>19</xdr:col>
      <xdr:colOff>187325</xdr:colOff>
      <xdr:row>27</xdr:row>
      <xdr:rowOff>7167</xdr:rowOff>
    </xdr:to>
    <xdr:sp macro="" textlink="">
      <xdr:nvSpPr>
        <xdr:cNvPr id="85" name="楕円 84">
          <a:extLst>
            <a:ext uri="{FF2B5EF4-FFF2-40B4-BE49-F238E27FC236}">
              <a16:creationId xmlns:a16="http://schemas.microsoft.com/office/drawing/2014/main" id="{1F0F3079-E9E3-4822-BB84-FED7BFDC99FF}"/>
            </a:ext>
          </a:extLst>
        </xdr:cNvPr>
        <xdr:cNvSpPr/>
      </xdr:nvSpPr>
      <xdr:spPr>
        <a:xfrm>
          <a:off x="3537585" y="44356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127817</xdr:rowOff>
    </xdr:from>
    <xdr:to>
      <xdr:col>23</xdr:col>
      <xdr:colOff>85725</xdr:colOff>
      <xdr:row>27</xdr:row>
      <xdr:rowOff>11883</xdr:rowOff>
    </xdr:to>
    <xdr:cxnSp macro="">
      <xdr:nvCxnSpPr>
        <xdr:cNvPr id="86" name="直線コネクタ 85">
          <a:extLst>
            <a:ext uri="{FF2B5EF4-FFF2-40B4-BE49-F238E27FC236}">
              <a16:creationId xmlns:a16="http://schemas.microsoft.com/office/drawing/2014/main" id="{050933A4-B97C-4644-BCBC-3DE0D90403C2}"/>
            </a:ext>
          </a:extLst>
        </xdr:cNvPr>
        <xdr:cNvCxnSpPr/>
      </xdr:nvCxnSpPr>
      <xdr:spPr>
        <a:xfrm>
          <a:off x="3588385" y="4486457"/>
          <a:ext cx="61976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24583</xdr:rowOff>
    </xdr:from>
    <xdr:to>
      <xdr:col>15</xdr:col>
      <xdr:colOff>187325</xdr:colOff>
      <xdr:row>26</xdr:row>
      <xdr:rowOff>126183</xdr:rowOff>
    </xdr:to>
    <xdr:sp macro="" textlink="">
      <xdr:nvSpPr>
        <xdr:cNvPr id="87" name="楕円 86">
          <a:extLst>
            <a:ext uri="{FF2B5EF4-FFF2-40B4-BE49-F238E27FC236}">
              <a16:creationId xmlns:a16="http://schemas.microsoft.com/office/drawing/2014/main" id="{A9B05E72-337D-400E-84B0-7513BD84F231}"/>
            </a:ext>
          </a:extLst>
        </xdr:cNvPr>
        <xdr:cNvSpPr/>
      </xdr:nvSpPr>
      <xdr:spPr>
        <a:xfrm>
          <a:off x="2867025" y="43832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75383</xdr:rowOff>
    </xdr:from>
    <xdr:to>
      <xdr:col>19</xdr:col>
      <xdr:colOff>136525</xdr:colOff>
      <xdr:row>26</xdr:row>
      <xdr:rowOff>127817</xdr:rowOff>
    </xdr:to>
    <xdr:cxnSp macro="">
      <xdr:nvCxnSpPr>
        <xdr:cNvPr id="88" name="直線コネクタ 87">
          <a:extLst>
            <a:ext uri="{FF2B5EF4-FFF2-40B4-BE49-F238E27FC236}">
              <a16:creationId xmlns:a16="http://schemas.microsoft.com/office/drawing/2014/main" id="{F2B0D12B-5C38-47B6-A686-22A2F5171F7B}"/>
            </a:ext>
          </a:extLst>
        </xdr:cNvPr>
        <xdr:cNvCxnSpPr/>
      </xdr:nvCxnSpPr>
      <xdr:spPr>
        <a:xfrm>
          <a:off x="2917825" y="4434023"/>
          <a:ext cx="670560"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149769</xdr:rowOff>
    </xdr:from>
    <xdr:to>
      <xdr:col>11</xdr:col>
      <xdr:colOff>187325</xdr:colOff>
      <xdr:row>26</xdr:row>
      <xdr:rowOff>79919</xdr:rowOff>
    </xdr:to>
    <xdr:sp macro="" textlink="">
      <xdr:nvSpPr>
        <xdr:cNvPr id="89" name="楕円 88">
          <a:extLst>
            <a:ext uri="{FF2B5EF4-FFF2-40B4-BE49-F238E27FC236}">
              <a16:creationId xmlns:a16="http://schemas.microsoft.com/office/drawing/2014/main" id="{E1EBB5DD-F531-48F4-AB56-941B09CEF80D}"/>
            </a:ext>
          </a:extLst>
        </xdr:cNvPr>
        <xdr:cNvSpPr/>
      </xdr:nvSpPr>
      <xdr:spPr>
        <a:xfrm>
          <a:off x="2196465" y="4340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29119</xdr:rowOff>
    </xdr:from>
    <xdr:to>
      <xdr:col>15</xdr:col>
      <xdr:colOff>136525</xdr:colOff>
      <xdr:row>26</xdr:row>
      <xdr:rowOff>75383</xdr:rowOff>
    </xdr:to>
    <xdr:cxnSp macro="">
      <xdr:nvCxnSpPr>
        <xdr:cNvPr id="90" name="直線コネクタ 89">
          <a:extLst>
            <a:ext uri="{FF2B5EF4-FFF2-40B4-BE49-F238E27FC236}">
              <a16:creationId xmlns:a16="http://schemas.microsoft.com/office/drawing/2014/main" id="{0A5A4BA9-1C04-49B6-8C58-22659E10C997}"/>
            </a:ext>
          </a:extLst>
        </xdr:cNvPr>
        <xdr:cNvCxnSpPr/>
      </xdr:nvCxnSpPr>
      <xdr:spPr>
        <a:xfrm>
          <a:off x="2247265" y="4387759"/>
          <a:ext cx="67056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100421</xdr:rowOff>
    </xdr:from>
    <xdr:to>
      <xdr:col>7</xdr:col>
      <xdr:colOff>187325</xdr:colOff>
      <xdr:row>26</xdr:row>
      <xdr:rowOff>30571</xdr:rowOff>
    </xdr:to>
    <xdr:sp macro="" textlink="">
      <xdr:nvSpPr>
        <xdr:cNvPr id="91" name="楕円 90">
          <a:extLst>
            <a:ext uri="{FF2B5EF4-FFF2-40B4-BE49-F238E27FC236}">
              <a16:creationId xmlns:a16="http://schemas.microsoft.com/office/drawing/2014/main" id="{6B005426-E4E0-40C5-B8E7-76ED041E632B}"/>
            </a:ext>
          </a:extLst>
        </xdr:cNvPr>
        <xdr:cNvSpPr/>
      </xdr:nvSpPr>
      <xdr:spPr>
        <a:xfrm>
          <a:off x="1525905" y="42914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25</xdr:row>
      <xdr:rowOff>151221</xdr:rowOff>
    </xdr:from>
    <xdr:to>
      <xdr:col>11</xdr:col>
      <xdr:colOff>136525</xdr:colOff>
      <xdr:row>26</xdr:row>
      <xdr:rowOff>29119</xdr:rowOff>
    </xdr:to>
    <xdr:cxnSp macro="">
      <xdr:nvCxnSpPr>
        <xdr:cNvPr id="92" name="直線コネクタ 91">
          <a:extLst>
            <a:ext uri="{FF2B5EF4-FFF2-40B4-BE49-F238E27FC236}">
              <a16:creationId xmlns:a16="http://schemas.microsoft.com/office/drawing/2014/main" id="{D91D1793-F5FA-44E3-BB99-604FE3CE7FF8}"/>
            </a:ext>
          </a:extLst>
        </xdr:cNvPr>
        <xdr:cNvCxnSpPr/>
      </xdr:nvCxnSpPr>
      <xdr:spPr>
        <a:xfrm>
          <a:off x="1576705" y="4342221"/>
          <a:ext cx="670560" cy="4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3" name="n_1aveValue有形固定資産減価償却率">
          <a:extLst>
            <a:ext uri="{FF2B5EF4-FFF2-40B4-BE49-F238E27FC236}">
              <a16:creationId xmlns:a16="http://schemas.microsoft.com/office/drawing/2014/main" id="{9E9374DB-3498-4279-B6E9-7760C91BDBFF}"/>
            </a:ext>
          </a:extLst>
        </xdr:cNvPr>
        <xdr:cNvSpPr txBox="1"/>
      </xdr:nvSpPr>
      <xdr:spPr>
        <a:xfrm>
          <a:off x="3395989"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94" name="n_2aveValue有形固定資産減価償却率">
          <a:extLst>
            <a:ext uri="{FF2B5EF4-FFF2-40B4-BE49-F238E27FC236}">
              <a16:creationId xmlns:a16="http://schemas.microsoft.com/office/drawing/2014/main" id="{49DCDB43-151B-466B-AE0B-5EDDFEEC89F6}"/>
            </a:ext>
          </a:extLst>
        </xdr:cNvPr>
        <xdr:cNvSpPr txBox="1"/>
      </xdr:nvSpPr>
      <xdr:spPr>
        <a:xfrm>
          <a:off x="2738129" y="516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39115</xdr:rowOff>
    </xdr:from>
    <xdr:ext cx="405111" cy="259045"/>
    <xdr:sp macro="" textlink="">
      <xdr:nvSpPr>
        <xdr:cNvPr id="95" name="n_3aveValue有形固定資産減価償却率">
          <a:extLst>
            <a:ext uri="{FF2B5EF4-FFF2-40B4-BE49-F238E27FC236}">
              <a16:creationId xmlns:a16="http://schemas.microsoft.com/office/drawing/2014/main" id="{E8C2BFCB-B1E3-4F3A-8A51-50ACFD0355A5}"/>
            </a:ext>
          </a:extLst>
        </xdr:cNvPr>
        <xdr:cNvSpPr txBox="1"/>
      </xdr:nvSpPr>
      <xdr:spPr>
        <a:xfrm>
          <a:off x="2067569" y="506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26778</xdr:rowOff>
    </xdr:from>
    <xdr:ext cx="405111" cy="259045"/>
    <xdr:sp macro="" textlink="">
      <xdr:nvSpPr>
        <xdr:cNvPr id="96" name="n_4aveValue有形固定資産減価償却率">
          <a:extLst>
            <a:ext uri="{FF2B5EF4-FFF2-40B4-BE49-F238E27FC236}">
              <a16:creationId xmlns:a16="http://schemas.microsoft.com/office/drawing/2014/main" id="{09FE591C-4BEF-4F14-8BE3-755707681A22}"/>
            </a:ext>
          </a:extLst>
        </xdr:cNvPr>
        <xdr:cNvSpPr txBox="1"/>
      </xdr:nvSpPr>
      <xdr:spPr>
        <a:xfrm>
          <a:off x="1397009" y="5055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23694</xdr:rowOff>
    </xdr:from>
    <xdr:ext cx="405111" cy="259045"/>
    <xdr:sp macro="" textlink="">
      <xdr:nvSpPr>
        <xdr:cNvPr id="97" name="n_1mainValue有形固定資産減価償却率">
          <a:extLst>
            <a:ext uri="{FF2B5EF4-FFF2-40B4-BE49-F238E27FC236}">
              <a16:creationId xmlns:a16="http://schemas.microsoft.com/office/drawing/2014/main" id="{7A3AAE68-08FC-4FA5-BDA5-4A4CF64F3ED3}"/>
            </a:ext>
          </a:extLst>
        </xdr:cNvPr>
        <xdr:cNvSpPr txBox="1"/>
      </xdr:nvSpPr>
      <xdr:spPr>
        <a:xfrm>
          <a:off x="3395989" y="4214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142710</xdr:rowOff>
    </xdr:from>
    <xdr:ext cx="405111" cy="259045"/>
    <xdr:sp macro="" textlink="">
      <xdr:nvSpPr>
        <xdr:cNvPr id="98" name="n_2mainValue有形固定資産減価償却率">
          <a:extLst>
            <a:ext uri="{FF2B5EF4-FFF2-40B4-BE49-F238E27FC236}">
              <a16:creationId xmlns:a16="http://schemas.microsoft.com/office/drawing/2014/main" id="{DEF3381B-74C6-44E4-B07F-866FD9B6D86E}"/>
            </a:ext>
          </a:extLst>
        </xdr:cNvPr>
        <xdr:cNvSpPr txBox="1"/>
      </xdr:nvSpPr>
      <xdr:spPr>
        <a:xfrm>
          <a:off x="2738129" y="4166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96446</xdr:rowOff>
    </xdr:from>
    <xdr:ext cx="405111" cy="259045"/>
    <xdr:sp macro="" textlink="">
      <xdr:nvSpPr>
        <xdr:cNvPr id="99" name="n_3mainValue有形固定資産減価償却率">
          <a:extLst>
            <a:ext uri="{FF2B5EF4-FFF2-40B4-BE49-F238E27FC236}">
              <a16:creationId xmlns:a16="http://schemas.microsoft.com/office/drawing/2014/main" id="{3F0588FD-E0A3-453E-A060-ECC40003D3E9}"/>
            </a:ext>
          </a:extLst>
        </xdr:cNvPr>
        <xdr:cNvSpPr txBox="1"/>
      </xdr:nvSpPr>
      <xdr:spPr>
        <a:xfrm>
          <a:off x="2067569" y="4119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47098</xdr:rowOff>
    </xdr:from>
    <xdr:ext cx="405111" cy="259045"/>
    <xdr:sp macro="" textlink="">
      <xdr:nvSpPr>
        <xdr:cNvPr id="100" name="n_4mainValue有形固定資産減価償却率">
          <a:extLst>
            <a:ext uri="{FF2B5EF4-FFF2-40B4-BE49-F238E27FC236}">
              <a16:creationId xmlns:a16="http://schemas.microsoft.com/office/drawing/2014/main" id="{C4E32086-ECFB-468F-97A9-08A8307A3DD1}"/>
            </a:ext>
          </a:extLst>
        </xdr:cNvPr>
        <xdr:cNvSpPr txBox="1"/>
      </xdr:nvSpPr>
      <xdr:spPr>
        <a:xfrm>
          <a:off x="1397009" y="4070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4022145E-834E-43C4-A33B-1502C4AAB1EC}"/>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16DA8163-E44C-4753-AB78-78D13607EF72}"/>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BE51F0B-0447-486B-B8DF-54BA48FDB203}"/>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BB46D43F-FFE6-4F94-91B1-223FE32753D3}"/>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3DF6A20D-9469-4561-A479-389D53003CF8}"/>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D1948A1-33AA-4D55-B83A-E3D0C5B50DC3}"/>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C3D0148-45D6-4D9A-9602-0FB3AB0450C5}"/>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129A2C5-3AD4-4795-8789-A7BFAE6F402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2383788-F9E7-4D2C-AAF9-80ACD3BAB77F}"/>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1EE3AFD-ED7D-42C9-9484-187C1D24FB34}"/>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908A162D-68AA-4068-A7DE-DCAC65DD6927}"/>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63FB81EF-DA1A-45EF-9838-A425395237E6}"/>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B5A8A0D0-2192-43FE-995A-F0E4D1E19CAD}"/>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類似団体と比較して債務償還比率は依然高い状況である。前年度は学校施設整備事業に係る償還開始等が要因となり、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ポイント増加したものの、令和５年度については、東諸葬祭場改修事業の事業終了や臨時財政対策債の減、ふるさと納税の増収等により充当可能基金を積み増したことなどが要因となり、</a:t>
          </a:r>
          <a:r>
            <a:rPr kumimoji="1" lang="en-US" altLang="ja-JP" sz="1100">
              <a:latin typeface="ＭＳ Ｐゴシック" panose="020B0600070205080204" pitchFamily="50" charset="-128"/>
              <a:ea typeface="ＭＳ Ｐゴシック" panose="020B0600070205080204" pitchFamily="50" charset="-128"/>
            </a:rPr>
            <a:t>23.6</a:t>
          </a:r>
          <a:r>
            <a:rPr kumimoji="1" lang="ja-JP" altLang="en-US" sz="1100">
              <a:latin typeface="ＭＳ Ｐゴシック" panose="020B0600070205080204" pitchFamily="50" charset="-128"/>
              <a:ea typeface="ＭＳ Ｐゴシック" panose="020B0600070205080204" pitchFamily="50" charset="-128"/>
            </a:rPr>
            <a:t>ポイントの減となっている。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大規模事業等に備え、今後の地方債の発行を抑制・地方債残高の減少を図り、将来負担の抑制に努める。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82D27C0-51A6-44EE-9BA5-9313110F10BF}"/>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21A0C80-F414-4684-9CB2-68D3B1512774}"/>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B7551E18-7323-4ED8-9B0C-23F644D32902}"/>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52185CD5-9262-4885-A575-897145237661}"/>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79987A15-298A-4BBF-9013-A909B8600CF5}"/>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7E85E62-277D-4386-B53C-B3E2FE09CB15}"/>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B9D0B17-F8D9-44BB-B65C-8CD111FD30EE}"/>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C264FD97-3CB0-41E1-B6B5-A020D10033B2}"/>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80AC4A97-31A5-4869-8E71-CEA4AA801F3A}"/>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ECA62CBF-E0EF-4492-9B13-8CBBFE08BA14}"/>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9F2C9CA7-36E3-488C-9B83-8A628099AAC1}"/>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3D9BB037-C8D5-4BAC-825E-BD13CE5A6EE3}"/>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C8A145C6-92B6-4246-814A-9C544C21254A}"/>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A5699CB6-8D9E-445E-BDBA-BB7C694BBF92}"/>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5B0225E4-0732-41E1-B4E9-5B373C900E26}"/>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9B1DF34-AD86-4B83-BF62-EB687DB3EB68}"/>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215151B5-4FFD-484C-81B9-BC9A6D323773}"/>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107714</xdr:rowOff>
    </xdr:to>
    <xdr:cxnSp macro="">
      <xdr:nvCxnSpPr>
        <xdr:cNvPr id="131" name="直線コネクタ 130">
          <a:extLst>
            <a:ext uri="{FF2B5EF4-FFF2-40B4-BE49-F238E27FC236}">
              <a16:creationId xmlns:a16="http://schemas.microsoft.com/office/drawing/2014/main" id="{DF8E71B9-9143-4927-9B38-60DE038D6889}"/>
            </a:ext>
          </a:extLst>
        </xdr:cNvPr>
        <xdr:cNvCxnSpPr/>
      </xdr:nvCxnSpPr>
      <xdr:spPr>
        <a:xfrm flipV="1">
          <a:off x="13027660" y="4390843"/>
          <a:ext cx="1269" cy="1248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111541</xdr:rowOff>
    </xdr:from>
    <xdr:ext cx="469744" cy="259045"/>
    <xdr:sp macro="" textlink="">
      <xdr:nvSpPr>
        <xdr:cNvPr id="132" name="債務償還比率最小値テキスト">
          <a:extLst>
            <a:ext uri="{FF2B5EF4-FFF2-40B4-BE49-F238E27FC236}">
              <a16:creationId xmlns:a16="http://schemas.microsoft.com/office/drawing/2014/main" id="{582224E0-4E61-4D2F-B251-95EF6B66DF77}"/>
            </a:ext>
          </a:extLst>
        </xdr:cNvPr>
        <xdr:cNvSpPr txBox="1"/>
      </xdr:nvSpPr>
      <xdr:spPr>
        <a:xfrm>
          <a:off x="13080365" y="564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107714</xdr:rowOff>
    </xdr:from>
    <xdr:to>
      <xdr:col>76</xdr:col>
      <xdr:colOff>111125</xdr:colOff>
      <xdr:row>33</xdr:row>
      <xdr:rowOff>107714</xdr:rowOff>
    </xdr:to>
    <xdr:cxnSp macro="">
      <xdr:nvCxnSpPr>
        <xdr:cNvPr id="133" name="直線コネクタ 132">
          <a:extLst>
            <a:ext uri="{FF2B5EF4-FFF2-40B4-BE49-F238E27FC236}">
              <a16:creationId xmlns:a16="http://schemas.microsoft.com/office/drawing/2014/main" id="{BED38624-0691-4E47-BA0D-635F51F58133}"/>
            </a:ext>
          </a:extLst>
        </xdr:cNvPr>
        <xdr:cNvCxnSpPr/>
      </xdr:nvCxnSpPr>
      <xdr:spPr>
        <a:xfrm>
          <a:off x="12963525" y="563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1158486E-0C3C-44CF-85BF-8DA3E76718AC}"/>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FF3ADEBF-6B1B-46F5-B56A-871E2EE997C2}"/>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57285</xdr:rowOff>
    </xdr:from>
    <xdr:ext cx="469744" cy="259045"/>
    <xdr:sp macro="" textlink="">
      <xdr:nvSpPr>
        <xdr:cNvPr id="136" name="債務償還比率平均値テキスト">
          <a:extLst>
            <a:ext uri="{FF2B5EF4-FFF2-40B4-BE49-F238E27FC236}">
              <a16:creationId xmlns:a16="http://schemas.microsoft.com/office/drawing/2014/main" id="{BB8327D4-6A2D-4B84-ABF5-A8B2C18FCACA}"/>
            </a:ext>
          </a:extLst>
        </xdr:cNvPr>
        <xdr:cNvSpPr txBox="1"/>
      </xdr:nvSpPr>
      <xdr:spPr>
        <a:xfrm>
          <a:off x="13080365" y="4751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34408</xdr:rowOff>
    </xdr:from>
    <xdr:to>
      <xdr:col>76</xdr:col>
      <xdr:colOff>73025</xdr:colOff>
      <xdr:row>29</xdr:row>
      <xdr:rowOff>136008</xdr:rowOff>
    </xdr:to>
    <xdr:sp macro="" textlink="">
      <xdr:nvSpPr>
        <xdr:cNvPr id="137" name="フローチャート: 判断 136">
          <a:extLst>
            <a:ext uri="{FF2B5EF4-FFF2-40B4-BE49-F238E27FC236}">
              <a16:creationId xmlns:a16="http://schemas.microsoft.com/office/drawing/2014/main" id="{1D7407CA-FDF8-4BB4-AD45-EBC7A3452C7F}"/>
            </a:ext>
          </a:extLst>
        </xdr:cNvPr>
        <xdr:cNvSpPr/>
      </xdr:nvSpPr>
      <xdr:spPr>
        <a:xfrm>
          <a:off x="13001625" y="4895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34716</xdr:rowOff>
    </xdr:from>
    <xdr:to>
      <xdr:col>72</xdr:col>
      <xdr:colOff>123825</xdr:colOff>
      <xdr:row>29</xdr:row>
      <xdr:rowOff>136316</xdr:rowOff>
    </xdr:to>
    <xdr:sp macro="" textlink="">
      <xdr:nvSpPr>
        <xdr:cNvPr id="138" name="フローチャート: 判断 137">
          <a:extLst>
            <a:ext uri="{FF2B5EF4-FFF2-40B4-BE49-F238E27FC236}">
              <a16:creationId xmlns:a16="http://schemas.microsoft.com/office/drawing/2014/main" id="{4D50BF92-3909-4CB4-9F40-926AE005E933}"/>
            </a:ext>
          </a:extLst>
        </xdr:cNvPr>
        <xdr:cNvSpPr/>
      </xdr:nvSpPr>
      <xdr:spPr>
        <a:xfrm>
          <a:off x="12359005" y="48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12664</xdr:rowOff>
    </xdr:from>
    <xdr:to>
      <xdr:col>68</xdr:col>
      <xdr:colOff>123825</xdr:colOff>
      <xdr:row>29</xdr:row>
      <xdr:rowOff>114264</xdr:rowOff>
    </xdr:to>
    <xdr:sp macro="" textlink="">
      <xdr:nvSpPr>
        <xdr:cNvPr id="139" name="フローチャート: 判断 138">
          <a:extLst>
            <a:ext uri="{FF2B5EF4-FFF2-40B4-BE49-F238E27FC236}">
              <a16:creationId xmlns:a16="http://schemas.microsoft.com/office/drawing/2014/main" id="{F4F1C5ED-B6A0-4EFC-897F-B0B49CADE86B}"/>
            </a:ext>
          </a:extLst>
        </xdr:cNvPr>
        <xdr:cNvSpPr/>
      </xdr:nvSpPr>
      <xdr:spPr>
        <a:xfrm>
          <a:off x="11688445" y="487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91966</xdr:rowOff>
    </xdr:from>
    <xdr:to>
      <xdr:col>64</xdr:col>
      <xdr:colOff>123825</xdr:colOff>
      <xdr:row>31</xdr:row>
      <xdr:rowOff>22116</xdr:rowOff>
    </xdr:to>
    <xdr:sp macro="" textlink="">
      <xdr:nvSpPr>
        <xdr:cNvPr id="140" name="フローチャート: 判断 139">
          <a:extLst>
            <a:ext uri="{FF2B5EF4-FFF2-40B4-BE49-F238E27FC236}">
              <a16:creationId xmlns:a16="http://schemas.microsoft.com/office/drawing/2014/main" id="{DEB7F9C3-C5D9-445D-89EE-C2F439AED4AB}"/>
            </a:ext>
          </a:extLst>
        </xdr:cNvPr>
        <xdr:cNvSpPr/>
      </xdr:nvSpPr>
      <xdr:spPr>
        <a:xfrm>
          <a:off x="11017885" y="5121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117874</xdr:rowOff>
    </xdr:from>
    <xdr:to>
      <xdr:col>60</xdr:col>
      <xdr:colOff>123825</xdr:colOff>
      <xdr:row>31</xdr:row>
      <xdr:rowOff>48024</xdr:rowOff>
    </xdr:to>
    <xdr:sp macro="" textlink="">
      <xdr:nvSpPr>
        <xdr:cNvPr id="141" name="フローチャート: 判断 140">
          <a:extLst>
            <a:ext uri="{FF2B5EF4-FFF2-40B4-BE49-F238E27FC236}">
              <a16:creationId xmlns:a16="http://schemas.microsoft.com/office/drawing/2014/main" id="{41E8A18B-6582-4738-BA9B-2B14493FF8A7}"/>
            </a:ext>
          </a:extLst>
        </xdr:cNvPr>
        <xdr:cNvSpPr/>
      </xdr:nvSpPr>
      <xdr:spPr>
        <a:xfrm>
          <a:off x="10347325" y="51470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6650E7B-E127-4DC3-A9AC-9A26D0DD210F}"/>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9ED39D2-4B33-40CF-AE0B-12D74F40874B}"/>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8B5F0CF-0EBE-4C7E-9B5E-4E7D85E3FB58}"/>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E2102DB-0D62-45BA-B2AC-F0347B20DE52}"/>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33DB6C3-AC21-4D32-9F3A-E5662C938AD4}"/>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154886</xdr:rowOff>
    </xdr:from>
    <xdr:to>
      <xdr:col>76</xdr:col>
      <xdr:colOff>73025</xdr:colOff>
      <xdr:row>31</xdr:row>
      <xdr:rowOff>85036</xdr:rowOff>
    </xdr:to>
    <xdr:sp macro="" textlink="">
      <xdr:nvSpPr>
        <xdr:cNvPr id="147" name="楕円 146">
          <a:extLst>
            <a:ext uri="{FF2B5EF4-FFF2-40B4-BE49-F238E27FC236}">
              <a16:creationId xmlns:a16="http://schemas.microsoft.com/office/drawing/2014/main" id="{22515773-7541-4A9B-B6EA-8B9EAB31450A}"/>
            </a:ext>
          </a:extLst>
        </xdr:cNvPr>
        <xdr:cNvSpPr/>
      </xdr:nvSpPr>
      <xdr:spPr>
        <a:xfrm>
          <a:off x="13001625" y="5184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133313</xdr:rowOff>
    </xdr:from>
    <xdr:ext cx="469744" cy="259045"/>
    <xdr:sp macro="" textlink="">
      <xdr:nvSpPr>
        <xdr:cNvPr id="148" name="債務償還比率該当値テキスト">
          <a:extLst>
            <a:ext uri="{FF2B5EF4-FFF2-40B4-BE49-F238E27FC236}">
              <a16:creationId xmlns:a16="http://schemas.microsoft.com/office/drawing/2014/main" id="{E91CD728-F8E6-4F04-ADE3-A11F3EE87B04}"/>
            </a:ext>
          </a:extLst>
        </xdr:cNvPr>
        <xdr:cNvSpPr txBox="1"/>
      </xdr:nvSpPr>
      <xdr:spPr>
        <a:xfrm>
          <a:off x="13080365" y="516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19830</xdr:rowOff>
    </xdr:from>
    <xdr:to>
      <xdr:col>72</xdr:col>
      <xdr:colOff>123825</xdr:colOff>
      <xdr:row>31</xdr:row>
      <xdr:rowOff>121430</xdr:rowOff>
    </xdr:to>
    <xdr:sp macro="" textlink="">
      <xdr:nvSpPr>
        <xdr:cNvPr id="149" name="楕円 148">
          <a:extLst>
            <a:ext uri="{FF2B5EF4-FFF2-40B4-BE49-F238E27FC236}">
              <a16:creationId xmlns:a16="http://schemas.microsoft.com/office/drawing/2014/main" id="{2B4AE609-D37B-4207-847F-EDA69F02237B}"/>
            </a:ext>
          </a:extLst>
        </xdr:cNvPr>
        <xdr:cNvSpPr/>
      </xdr:nvSpPr>
      <xdr:spPr>
        <a:xfrm>
          <a:off x="12359005" y="521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34236</xdr:rowOff>
    </xdr:from>
    <xdr:to>
      <xdr:col>76</xdr:col>
      <xdr:colOff>22225</xdr:colOff>
      <xdr:row>31</xdr:row>
      <xdr:rowOff>70630</xdr:rowOff>
    </xdr:to>
    <xdr:cxnSp macro="">
      <xdr:nvCxnSpPr>
        <xdr:cNvPr id="150" name="直線コネクタ 149">
          <a:extLst>
            <a:ext uri="{FF2B5EF4-FFF2-40B4-BE49-F238E27FC236}">
              <a16:creationId xmlns:a16="http://schemas.microsoft.com/office/drawing/2014/main" id="{10D68279-6587-4D5C-A8F7-853707ED8541}"/>
            </a:ext>
          </a:extLst>
        </xdr:cNvPr>
        <xdr:cNvCxnSpPr/>
      </xdr:nvCxnSpPr>
      <xdr:spPr>
        <a:xfrm flipV="1">
          <a:off x="12409805" y="5231076"/>
          <a:ext cx="619760" cy="3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18442</xdr:rowOff>
    </xdr:from>
    <xdr:to>
      <xdr:col>68</xdr:col>
      <xdr:colOff>123825</xdr:colOff>
      <xdr:row>31</xdr:row>
      <xdr:rowOff>120042</xdr:rowOff>
    </xdr:to>
    <xdr:sp macro="" textlink="">
      <xdr:nvSpPr>
        <xdr:cNvPr id="151" name="楕円 150">
          <a:extLst>
            <a:ext uri="{FF2B5EF4-FFF2-40B4-BE49-F238E27FC236}">
              <a16:creationId xmlns:a16="http://schemas.microsoft.com/office/drawing/2014/main" id="{8483DCBE-D9F5-4E8B-84DD-296118C260F7}"/>
            </a:ext>
          </a:extLst>
        </xdr:cNvPr>
        <xdr:cNvSpPr/>
      </xdr:nvSpPr>
      <xdr:spPr>
        <a:xfrm>
          <a:off x="11688445" y="521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69242</xdr:rowOff>
    </xdr:from>
    <xdr:to>
      <xdr:col>72</xdr:col>
      <xdr:colOff>73025</xdr:colOff>
      <xdr:row>31</xdr:row>
      <xdr:rowOff>70630</xdr:rowOff>
    </xdr:to>
    <xdr:cxnSp macro="">
      <xdr:nvCxnSpPr>
        <xdr:cNvPr id="152" name="直線コネクタ 151">
          <a:extLst>
            <a:ext uri="{FF2B5EF4-FFF2-40B4-BE49-F238E27FC236}">
              <a16:creationId xmlns:a16="http://schemas.microsoft.com/office/drawing/2014/main" id="{A8C9E812-738D-42F2-BC49-9482776ED6E3}"/>
            </a:ext>
          </a:extLst>
        </xdr:cNvPr>
        <xdr:cNvCxnSpPr/>
      </xdr:nvCxnSpPr>
      <xdr:spPr>
        <a:xfrm>
          <a:off x="11739245" y="5266082"/>
          <a:ext cx="67056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95431</xdr:rowOff>
    </xdr:from>
    <xdr:to>
      <xdr:col>64</xdr:col>
      <xdr:colOff>123825</xdr:colOff>
      <xdr:row>33</xdr:row>
      <xdr:rowOff>25581</xdr:rowOff>
    </xdr:to>
    <xdr:sp macro="" textlink="">
      <xdr:nvSpPr>
        <xdr:cNvPr id="153" name="楕円 152">
          <a:extLst>
            <a:ext uri="{FF2B5EF4-FFF2-40B4-BE49-F238E27FC236}">
              <a16:creationId xmlns:a16="http://schemas.microsoft.com/office/drawing/2014/main" id="{2CB824D3-7637-4077-860F-62300A7748B1}"/>
            </a:ext>
          </a:extLst>
        </xdr:cNvPr>
        <xdr:cNvSpPr/>
      </xdr:nvSpPr>
      <xdr:spPr>
        <a:xfrm>
          <a:off x="11017885" y="5459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69242</xdr:rowOff>
    </xdr:from>
    <xdr:to>
      <xdr:col>68</xdr:col>
      <xdr:colOff>73025</xdr:colOff>
      <xdr:row>32</xdr:row>
      <xdr:rowOff>146231</xdr:rowOff>
    </xdr:to>
    <xdr:cxnSp macro="">
      <xdr:nvCxnSpPr>
        <xdr:cNvPr id="154" name="直線コネクタ 153">
          <a:extLst>
            <a:ext uri="{FF2B5EF4-FFF2-40B4-BE49-F238E27FC236}">
              <a16:creationId xmlns:a16="http://schemas.microsoft.com/office/drawing/2014/main" id="{630C1E2A-9553-4988-893B-1E6E425A300A}"/>
            </a:ext>
          </a:extLst>
        </xdr:cNvPr>
        <xdr:cNvCxnSpPr/>
      </xdr:nvCxnSpPr>
      <xdr:spPr>
        <a:xfrm flipV="1">
          <a:off x="11068685" y="5266082"/>
          <a:ext cx="670560" cy="24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105029</xdr:rowOff>
    </xdr:from>
    <xdr:to>
      <xdr:col>60</xdr:col>
      <xdr:colOff>123825</xdr:colOff>
      <xdr:row>34</xdr:row>
      <xdr:rowOff>35179</xdr:rowOff>
    </xdr:to>
    <xdr:sp macro="" textlink="">
      <xdr:nvSpPr>
        <xdr:cNvPr id="155" name="楕円 154">
          <a:extLst>
            <a:ext uri="{FF2B5EF4-FFF2-40B4-BE49-F238E27FC236}">
              <a16:creationId xmlns:a16="http://schemas.microsoft.com/office/drawing/2014/main" id="{9669CEA7-0504-4BC3-8DF4-E0F3880DB253}"/>
            </a:ext>
          </a:extLst>
        </xdr:cNvPr>
        <xdr:cNvSpPr/>
      </xdr:nvSpPr>
      <xdr:spPr>
        <a:xfrm>
          <a:off x="10347325" y="5637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146231</xdr:rowOff>
    </xdr:from>
    <xdr:to>
      <xdr:col>64</xdr:col>
      <xdr:colOff>73025</xdr:colOff>
      <xdr:row>33</xdr:row>
      <xdr:rowOff>155829</xdr:rowOff>
    </xdr:to>
    <xdr:cxnSp macro="">
      <xdr:nvCxnSpPr>
        <xdr:cNvPr id="156" name="直線コネクタ 155">
          <a:extLst>
            <a:ext uri="{FF2B5EF4-FFF2-40B4-BE49-F238E27FC236}">
              <a16:creationId xmlns:a16="http://schemas.microsoft.com/office/drawing/2014/main" id="{80C91262-9D70-46B1-A8B3-214716754F98}"/>
            </a:ext>
          </a:extLst>
        </xdr:cNvPr>
        <xdr:cNvCxnSpPr/>
      </xdr:nvCxnSpPr>
      <xdr:spPr>
        <a:xfrm flipV="1">
          <a:off x="10398125" y="5510711"/>
          <a:ext cx="670560" cy="17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152843</xdr:rowOff>
    </xdr:from>
    <xdr:ext cx="469744" cy="259045"/>
    <xdr:sp macro="" textlink="">
      <xdr:nvSpPr>
        <xdr:cNvPr id="157" name="n_1aveValue債務償還比率">
          <a:extLst>
            <a:ext uri="{FF2B5EF4-FFF2-40B4-BE49-F238E27FC236}">
              <a16:creationId xmlns:a16="http://schemas.microsoft.com/office/drawing/2014/main" id="{0556A22C-A5ED-459E-ABE9-272BCDA22658}"/>
            </a:ext>
          </a:extLst>
        </xdr:cNvPr>
        <xdr:cNvSpPr txBox="1"/>
      </xdr:nvSpPr>
      <xdr:spPr>
        <a:xfrm>
          <a:off x="12185092" y="467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130791</xdr:rowOff>
    </xdr:from>
    <xdr:ext cx="469744" cy="259045"/>
    <xdr:sp macro="" textlink="">
      <xdr:nvSpPr>
        <xdr:cNvPr id="158" name="n_2aveValue債務償還比率">
          <a:extLst>
            <a:ext uri="{FF2B5EF4-FFF2-40B4-BE49-F238E27FC236}">
              <a16:creationId xmlns:a16="http://schemas.microsoft.com/office/drawing/2014/main" id="{2B08D23F-3AD0-4195-88DC-4858182150CB}"/>
            </a:ext>
          </a:extLst>
        </xdr:cNvPr>
        <xdr:cNvSpPr txBox="1"/>
      </xdr:nvSpPr>
      <xdr:spPr>
        <a:xfrm>
          <a:off x="11527232" y="465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38643</xdr:rowOff>
    </xdr:from>
    <xdr:ext cx="469744" cy="259045"/>
    <xdr:sp macro="" textlink="">
      <xdr:nvSpPr>
        <xdr:cNvPr id="159" name="n_3aveValue債務償還比率">
          <a:extLst>
            <a:ext uri="{FF2B5EF4-FFF2-40B4-BE49-F238E27FC236}">
              <a16:creationId xmlns:a16="http://schemas.microsoft.com/office/drawing/2014/main" id="{436F6105-E712-4BDC-972C-C9CAF92F7CD5}"/>
            </a:ext>
          </a:extLst>
        </xdr:cNvPr>
        <xdr:cNvSpPr txBox="1"/>
      </xdr:nvSpPr>
      <xdr:spPr>
        <a:xfrm>
          <a:off x="10856672" y="490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64551</xdr:rowOff>
    </xdr:from>
    <xdr:ext cx="469744" cy="259045"/>
    <xdr:sp macro="" textlink="">
      <xdr:nvSpPr>
        <xdr:cNvPr id="160" name="n_4aveValue債務償還比率">
          <a:extLst>
            <a:ext uri="{FF2B5EF4-FFF2-40B4-BE49-F238E27FC236}">
              <a16:creationId xmlns:a16="http://schemas.microsoft.com/office/drawing/2014/main" id="{718449DA-52D5-4A0A-A8A1-56F2E7C51069}"/>
            </a:ext>
          </a:extLst>
        </xdr:cNvPr>
        <xdr:cNvSpPr txBox="1"/>
      </xdr:nvSpPr>
      <xdr:spPr>
        <a:xfrm>
          <a:off x="10186112" y="492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112557</xdr:rowOff>
    </xdr:from>
    <xdr:ext cx="469744" cy="259045"/>
    <xdr:sp macro="" textlink="">
      <xdr:nvSpPr>
        <xdr:cNvPr id="161" name="n_1mainValue債務償還比率">
          <a:extLst>
            <a:ext uri="{FF2B5EF4-FFF2-40B4-BE49-F238E27FC236}">
              <a16:creationId xmlns:a16="http://schemas.microsoft.com/office/drawing/2014/main" id="{A1E767D8-AE24-4074-8D5C-086C4BAECD5C}"/>
            </a:ext>
          </a:extLst>
        </xdr:cNvPr>
        <xdr:cNvSpPr txBox="1"/>
      </xdr:nvSpPr>
      <xdr:spPr>
        <a:xfrm>
          <a:off x="12185092" y="530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111169</xdr:rowOff>
    </xdr:from>
    <xdr:ext cx="469744" cy="259045"/>
    <xdr:sp macro="" textlink="">
      <xdr:nvSpPr>
        <xdr:cNvPr id="162" name="n_2mainValue債務償還比率">
          <a:extLst>
            <a:ext uri="{FF2B5EF4-FFF2-40B4-BE49-F238E27FC236}">
              <a16:creationId xmlns:a16="http://schemas.microsoft.com/office/drawing/2014/main" id="{E4AC2A17-0ECF-486A-8633-FEE57CD790A6}"/>
            </a:ext>
          </a:extLst>
        </xdr:cNvPr>
        <xdr:cNvSpPr txBox="1"/>
      </xdr:nvSpPr>
      <xdr:spPr>
        <a:xfrm>
          <a:off x="11527232" y="530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16708</xdr:rowOff>
    </xdr:from>
    <xdr:ext cx="469744" cy="259045"/>
    <xdr:sp macro="" textlink="">
      <xdr:nvSpPr>
        <xdr:cNvPr id="163" name="n_3mainValue債務償還比率">
          <a:extLst>
            <a:ext uri="{FF2B5EF4-FFF2-40B4-BE49-F238E27FC236}">
              <a16:creationId xmlns:a16="http://schemas.microsoft.com/office/drawing/2014/main" id="{016A296D-7A06-41DA-9202-5B1EF380AD64}"/>
            </a:ext>
          </a:extLst>
        </xdr:cNvPr>
        <xdr:cNvSpPr txBox="1"/>
      </xdr:nvSpPr>
      <xdr:spPr>
        <a:xfrm>
          <a:off x="10856672" y="55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26306</xdr:rowOff>
    </xdr:from>
    <xdr:ext cx="469744" cy="259045"/>
    <xdr:sp macro="" textlink="">
      <xdr:nvSpPr>
        <xdr:cNvPr id="164" name="n_4mainValue債務償還比率">
          <a:extLst>
            <a:ext uri="{FF2B5EF4-FFF2-40B4-BE49-F238E27FC236}">
              <a16:creationId xmlns:a16="http://schemas.microsoft.com/office/drawing/2014/main" id="{8BBAE7BB-58F3-48C2-9BF0-E5B16713BC06}"/>
            </a:ext>
          </a:extLst>
        </xdr:cNvPr>
        <xdr:cNvSpPr txBox="1"/>
      </xdr:nvSpPr>
      <xdr:spPr>
        <a:xfrm>
          <a:off x="10186112" y="57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4C3CA894-6E8A-4F59-9044-44F8D293315A}"/>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0372022-F329-4149-AB29-84B8F885723E}"/>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E7EEAB9-9DC1-4D77-BD39-C942BEAF2CA5}"/>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FD3A8F37-5280-4E42-8AD5-A56147A5DA59}"/>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A2A8D670-20D9-4C0B-BF3A-3F8EFA1E8928}"/>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AF9F7F23-FA95-47EA-AE31-278F0FD9351E}"/>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8A4A4B-DDA2-4CB9-88F6-5477EBE0AAE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3A8DE0-116F-4C34-BFF8-D705817D9E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8CD22E-8A42-4F8B-A30F-B8A0A333376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458114-D65A-4227-B242-DBAEAB227A4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2C8B55-3F41-4448-8E06-0A454608910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71EA50-668C-4C20-92E2-B69E30A33B1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813FCE-236B-4314-B258-07D57D6FED9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348FBE-B4FE-4828-8EBC-C926A0BC882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DD3890-203E-4C02-B56F-999A8A5DBE6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30F43D-6B51-4F21-BBFF-70DADC257D4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18,405
18,203
130.63
10,744,012
10,091,272
386,769
5,465,635
7,705,464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55F4B3-F59A-4A9E-8F55-5F2FE450E62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16DF74-1B69-4D93-BAE2-E6C183874D0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B6DFFE-DF96-4684-B885-8355942B83A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46DEAB-3AC3-498B-96F4-F9BC6FF18A8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B7C6A4-F87A-49FE-8CB5-1B3B13C450F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4D6794A-8FEE-4EF1-A4CD-087847FF5F1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0A07D0-4212-49EB-8943-41C9A568142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FDCC53-1D5D-4CD6-9030-ED014BC3397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D04CE8-3DFC-4ED5-A16E-F68C5FE4BA5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CDD72F-2D4F-4950-93C4-20ADED5B981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BB53EE-2152-48B0-AAFE-F493E963721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53F101-677E-4180-8E89-336D8F2BC6E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8AF3A6-2B80-43CE-BC99-A76262C8E79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B5CEA8-F5E3-4921-8B29-ED45D5AA0C1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2D5971-A0E7-4D6F-9D2E-11D25FB5A4F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C9A44E-BD34-413C-BDDC-EF84F0F553A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168899-099C-4C77-9136-0C17C27F61F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623367-C2B1-49A5-B390-57B9E1E24E1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6B3F71-84EE-426B-9A9F-50B7709209E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DE36C1-1B68-4BF1-B593-6779DBBDBD2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0005E2-C842-42DE-B7CC-B72685EFA63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63A198E-D225-4D4E-B1A5-536C5E3B08F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5024FBC-E20C-4A38-8A40-F91029DF540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3BD48A8-6316-4961-BD0E-5ED64E98FFE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33DED7A-336B-4284-8032-27EDF8555B4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79B873-C1EA-4281-8BC7-C23D55937E8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1749910-B4BC-4778-A8DA-77011263BB8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4CB8B9-71D4-430A-B84E-70A3DD62E5E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3C6FE9-827C-49B8-8AC7-4D3F86E2515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13B5CBA-3DFE-448D-9891-72BC3AE689F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3E5AD1-824F-4786-A801-38F7A12E440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479211-89DF-43CC-9479-4F547A8E137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DF34C67-79CD-4641-91AB-4244E777977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8B5ADF0-DD97-4996-9003-BD6F9863FA02}"/>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BB594CF-24CA-45E1-887D-93BE2CF6009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731FDD1-AF67-4878-9EE9-76E3606482A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A683D61-5ED1-4F00-AC64-8D1446D15B1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40CC655-A05D-4BEE-96D5-76118477878E}"/>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049C020-B22F-4297-B1A4-007902B63E7F}"/>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352D4CC-DFF1-40D1-A51E-2404E56193A6}"/>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D1E1EDA-4594-4B3C-9B6F-5638C7691D3D}"/>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FD8A3E2-6F67-4C7B-9BA7-AAFCC0FB7C6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810F5EF-2F32-44C8-AF05-57CB17E0C30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F52DB70-92FC-444B-AB13-F63828FF244D}"/>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8AC1192-807C-4146-84A8-406322D67B1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E117EAE0-B741-41C7-8DBD-A587FD40BA47}"/>
            </a:ext>
          </a:extLst>
        </xdr:cNvPr>
        <xdr:cNvCxnSpPr/>
      </xdr:nvCxnSpPr>
      <xdr:spPr>
        <a:xfrm flipV="1">
          <a:off x="4086225" y="575119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CED7C639-CC40-4135-9E3E-DCDB590661AB}"/>
            </a:ext>
          </a:extLst>
        </xdr:cNvPr>
        <xdr:cNvSpPr txBox="1"/>
      </xdr:nvSpPr>
      <xdr:spPr>
        <a:xfrm>
          <a:off x="412496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EC8E0717-C1AC-4EF8-8F46-17EEB22D2579}"/>
            </a:ext>
          </a:extLst>
        </xdr:cNvPr>
        <xdr:cNvCxnSpPr/>
      </xdr:nvCxnSpPr>
      <xdr:spPr>
        <a:xfrm>
          <a:off x="402082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74D69D3E-CB7C-43B2-B3CF-BD61097CDA22}"/>
            </a:ext>
          </a:extLst>
        </xdr:cNvPr>
        <xdr:cNvSpPr txBox="1"/>
      </xdr:nvSpPr>
      <xdr:spPr>
        <a:xfrm>
          <a:off x="412496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C17CA58D-5E45-4966-B855-A8ECCDE5C781}"/>
            </a:ext>
          </a:extLst>
        </xdr:cNvPr>
        <xdr:cNvCxnSpPr/>
      </xdr:nvCxnSpPr>
      <xdr:spPr>
        <a:xfrm>
          <a:off x="4020820" y="575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A3A8DE2F-C09B-4877-9FC6-292D3CE01E7C}"/>
            </a:ext>
          </a:extLst>
        </xdr:cNvPr>
        <xdr:cNvSpPr txBox="1"/>
      </xdr:nvSpPr>
      <xdr:spPr>
        <a:xfrm>
          <a:off x="4124960" y="641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23193B40-01BE-4C27-B471-4D0221287718}"/>
            </a:ext>
          </a:extLst>
        </xdr:cNvPr>
        <xdr:cNvSpPr/>
      </xdr:nvSpPr>
      <xdr:spPr>
        <a:xfrm>
          <a:off x="403606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3E6DC013-B498-4420-85E1-92E1DF9473C7}"/>
            </a:ext>
          </a:extLst>
        </xdr:cNvPr>
        <xdr:cNvSpPr/>
      </xdr:nvSpPr>
      <xdr:spPr>
        <a:xfrm>
          <a:off x="3312160" y="63976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B6CFFC1F-64D2-41BF-B425-21F67FA8EDD6}"/>
            </a:ext>
          </a:extLst>
        </xdr:cNvPr>
        <xdr:cNvSpPr/>
      </xdr:nvSpPr>
      <xdr:spPr>
        <a:xfrm>
          <a:off x="25146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65405</xdr:rowOff>
    </xdr:from>
    <xdr:to>
      <xdr:col>10</xdr:col>
      <xdr:colOff>165100</xdr:colOff>
      <xdr:row>37</xdr:row>
      <xdr:rowOff>167005</xdr:rowOff>
    </xdr:to>
    <xdr:sp macro="" textlink="">
      <xdr:nvSpPr>
        <xdr:cNvPr id="66" name="フローチャート: 判断 65">
          <a:extLst>
            <a:ext uri="{FF2B5EF4-FFF2-40B4-BE49-F238E27FC236}">
              <a16:creationId xmlns:a16="http://schemas.microsoft.com/office/drawing/2014/main" id="{91B5D41F-1A0F-452C-A35C-23BAEDE56318}"/>
            </a:ext>
          </a:extLst>
        </xdr:cNvPr>
        <xdr:cNvSpPr/>
      </xdr:nvSpPr>
      <xdr:spPr>
        <a:xfrm>
          <a:off x="17399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A914F3F8-5113-4631-B09E-0E5C79141E21}"/>
            </a:ext>
          </a:extLst>
        </xdr:cNvPr>
        <xdr:cNvSpPr/>
      </xdr:nvSpPr>
      <xdr:spPr>
        <a:xfrm>
          <a:off x="96520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DBF79F-B645-4EE8-8101-492F87895F2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EDFFB2-618C-4633-8D62-92E81CAAA69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874654-916C-4F9A-AB9D-65355183CE5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13ECBD7-E97E-4C62-9C11-068FBAB51DB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934619-7AA0-4F33-9BF5-9152252FBED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166370</xdr:rowOff>
    </xdr:from>
    <xdr:to>
      <xdr:col>24</xdr:col>
      <xdr:colOff>114300</xdr:colOff>
      <xdr:row>35</xdr:row>
      <xdr:rowOff>96520</xdr:rowOff>
    </xdr:to>
    <xdr:sp macro="" textlink="">
      <xdr:nvSpPr>
        <xdr:cNvPr id="73" name="楕円 72">
          <a:extLst>
            <a:ext uri="{FF2B5EF4-FFF2-40B4-BE49-F238E27FC236}">
              <a16:creationId xmlns:a16="http://schemas.microsoft.com/office/drawing/2014/main" id="{072495D6-A1F6-4046-B53A-80ED85EE8B09}"/>
            </a:ext>
          </a:extLst>
        </xdr:cNvPr>
        <xdr:cNvSpPr/>
      </xdr:nvSpPr>
      <xdr:spPr>
        <a:xfrm>
          <a:off x="4036060" y="586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17797</xdr:rowOff>
    </xdr:from>
    <xdr:ext cx="405111" cy="259045"/>
    <xdr:sp macro="" textlink="">
      <xdr:nvSpPr>
        <xdr:cNvPr id="74" name="【道路】&#10;有形固定資産減価償却率該当値テキスト">
          <a:extLst>
            <a:ext uri="{FF2B5EF4-FFF2-40B4-BE49-F238E27FC236}">
              <a16:creationId xmlns:a16="http://schemas.microsoft.com/office/drawing/2014/main" id="{60623A13-7142-4C60-A536-F2799DF1728E}"/>
            </a:ext>
          </a:extLst>
        </xdr:cNvPr>
        <xdr:cNvSpPr txBox="1"/>
      </xdr:nvSpPr>
      <xdr:spPr>
        <a:xfrm>
          <a:off x="4124960"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130175</xdr:rowOff>
    </xdr:from>
    <xdr:to>
      <xdr:col>20</xdr:col>
      <xdr:colOff>38100</xdr:colOff>
      <xdr:row>35</xdr:row>
      <xdr:rowOff>60325</xdr:rowOff>
    </xdr:to>
    <xdr:sp macro="" textlink="">
      <xdr:nvSpPr>
        <xdr:cNvPr id="75" name="楕円 74">
          <a:extLst>
            <a:ext uri="{FF2B5EF4-FFF2-40B4-BE49-F238E27FC236}">
              <a16:creationId xmlns:a16="http://schemas.microsoft.com/office/drawing/2014/main" id="{86B8A0C7-C5F8-467B-B5A6-25CABEF35655}"/>
            </a:ext>
          </a:extLst>
        </xdr:cNvPr>
        <xdr:cNvSpPr/>
      </xdr:nvSpPr>
      <xdr:spPr>
        <a:xfrm>
          <a:off x="3312160" y="5829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9525</xdr:rowOff>
    </xdr:from>
    <xdr:to>
      <xdr:col>24</xdr:col>
      <xdr:colOff>63500</xdr:colOff>
      <xdr:row>35</xdr:row>
      <xdr:rowOff>45720</xdr:rowOff>
    </xdr:to>
    <xdr:cxnSp macro="">
      <xdr:nvCxnSpPr>
        <xdr:cNvPr id="76" name="直線コネクタ 75">
          <a:extLst>
            <a:ext uri="{FF2B5EF4-FFF2-40B4-BE49-F238E27FC236}">
              <a16:creationId xmlns:a16="http://schemas.microsoft.com/office/drawing/2014/main" id="{EA856BDE-8A01-4FD4-8B4C-81B2AACA660D}"/>
            </a:ext>
          </a:extLst>
        </xdr:cNvPr>
        <xdr:cNvCxnSpPr/>
      </xdr:nvCxnSpPr>
      <xdr:spPr>
        <a:xfrm>
          <a:off x="3355340" y="587692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93980</xdr:rowOff>
    </xdr:from>
    <xdr:to>
      <xdr:col>15</xdr:col>
      <xdr:colOff>101600</xdr:colOff>
      <xdr:row>35</xdr:row>
      <xdr:rowOff>24130</xdr:rowOff>
    </xdr:to>
    <xdr:sp macro="" textlink="">
      <xdr:nvSpPr>
        <xdr:cNvPr id="77" name="楕円 76">
          <a:extLst>
            <a:ext uri="{FF2B5EF4-FFF2-40B4-BE49-F238E27FC236}">
              <a16:creationId xmlns:a16="http://schemas.microsoft.com/office/drawing/2014/main" id="{58E73D07-B091-49FE-BDA6-C50EB9C967D7}"/>
            </a:ext>
          </a:extLst>
        </xdr:cNvPr>
        <xdr:cNvSpPr/>
      </xdr:nvSpPr>
      <xdr:spPr>
        <a:xfrm>
          <a:off x="2514600" y="5793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144780</xdr:rowOff>
    </xdr:from>
    <xdr:to>
      <xdr:col>19</xdr:col>
      <xdr:colOff>177800</xdr:colOff>
      <xdr:row>35</xdr:row>
      <xdr:rowOff>9525</xdr:rowOff>
    </xdr:to>
    <xdr:cxnSp macro="">
      <xdr:nvCxnSpPr>
        <xdr:cNvPr id="78" name="直線コネクタ 77">
          <a:extLst>
            <a:ext uri="{FF2B5EF4-FFF2-40B4-BE49-F238E27FC236}">
              <a16:creationId xmlns:a16="http://schemas.microsoft.com/office/drawing/2014/main" id="{35ACA4FF-A07E-4C76-BB76-6477B064B842}"/>
            </a:ext>
          </a:extLst>
        </xdr:cNvPr>
        <xdr:cNvCxnSpPr/>
      </xdr:nvCxnSpPr>
      <xdr:spPr>
        <a:xfrm>
          <a:off x="2565400" y="584454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57785</xdr:rowOff>
    </xdr:from>
    <xdr:to>
      <xdr:col>10</xdr:col>
      <xdr:colOff>165100</xdr:colOff>
      <xdr:row>34</xdr:row>
      <xdr:rowOff>159385</xdr:rowOff>
    </xdr:to>
    <xdr:sp macro="" textlink="">
      <xdr:nvSpPr>
        <xdr:cNvPr id="79" name="楕円 78">
          <a:extLst>
            <a:ext uri="{FF2B5EF4-FFF2-40B4-BE49-F238E27FC236}">
              <a16:creationId xmlns:a16="http://schemas.microsoft.com/office/drawing/2014/main" id="{C9D99862-823E-49A6-ACE6-9B6BC979D937}"/>
            </a:ext>
          </a:extLst>
        </xdr:cNvPr>
        <xdr:cNvSpPr/>
      </xdr:nvSpPr>
      <xdr:spPr>
        <a:xfrm>
          <a:off x="17399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108585</xdr:rowOff>
    </xdr:from>
    <xdr:to>
      <xdr:col>15</xdr:col>
      <xdr:colOff>50800</xdr:colOff>
      <xdr:row>34</xdr:row>
      <xdr:rowOff>144780</xdr:rowOff>
    </xdr:to>
    <xdr:cxnSp macro="">
      <xdr:nvCxnSpPr>
        <xdr:cNvPr id="80" name="直線コネクタ 79">
          <a:extLst>
            <a:ext uri="{FF2B5EF4-FFF2-40B4-BE49-F238E27FC236}">
              <a16:creationId xmlns:a16="http://schemas.microsoft.com/office/drawing/2014/main" id="{7D9A4A9F-A45A-40EC-8C21-7BC442FEF394}"/>
            </a:ext>
          </a:extLst>
        </xdr:cNvPr>
        <xdr:cNvCxnSpPr/>
      </xdr:nvCxnSpPr>
      <xdr:spPr>
        <a:xfrm>
          <a:off x="1790700" y="580834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21590</xdr:rowOff>
    </xdr:from>
    <xdr:to>
      <xdr:col>6</xdr:col>
      <xdr:colOff>38100</xdr:colOff>
      <xdr:row>34</xdr:row>
      <xdr:rowOff>123190</xdr:rowOff>
    </xdr:to>
    <xdr:sp macro="" textlink="">
      <xdr:nvSpPr>
        <xdr:cNvPr id="81" name="楕円 80">
          <a:extLst>
            <a:ext uri="{FF2B5EF4-FFF2-40B4-BE49-F238E27FC236}">
              <a16:creationId xmlns:a16="http://schemas.microsoft.com/office/drawing/2014/main" id="{49A6BDBA-4AE3-403C-A592-33B112B8DF36}"/>
            </a:ext>
          </a:extLst>
        </xdr:cNvPr>
        <xdr:cNvSpPr/>
      </xdr:nvSpPr>
      <xdr:spPr>
        <a:xfrm>
          <a:off x="965200" y="5721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72390</xdr:rowOff>
    </xdr:from>
    <xdr:to>
      <xdr:col>10</xdr:col>
      <xdr:colOff>114300</xdr:colOff>
      <xdr:row>34</xdr:row>
      <xdr:rowOff>108585</xdr:rowOff>
    </xdr:to>
    <xdr:cxnSp macro="">
      <xdr:nvCxnSpPr>
        <xdr:cNvPr id="82" name="直線コネクタ 81">
          <a:extLst>
            <a:ext uri="{FF2B5EF4-FFF2-40B4-BE49-F238E27FC236}">
              <a16:creationId xmlns:a16="http://schemas.microsoft.com/office/drawing/2014/main" id="{E2331242-B7A7-4DA2-92ED-AC6C818BE68E}"/>
            </a:ext>
          </a:extLst>
        </xdr:cNvPr>
        <xdr:cNvCxnSpPr/>
      </xdr:nvCxnSpPr>
      <xdr:spPr>
        <a:xfrm>
          <a:off x="1008380" y="577215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a:extLst>
            <a:ext uri="{FF2B5EF4-FFF2-40B4-BE49-F238E27FC236}">
              <a16:creationId xmlns:a16="http://schemas.microsoft.com/office/drawing/2014/main" id="{2DB128B3-A7A5-4169-84CC-9CCC9AA263F7}"/>
            </a:ext>
          </a:extLst>
        </xdr:cNvPr>
        <xdr:cNvSpPr txBox="1"/>
      </xdr:nvSpPr>
      <xdr:spPr>
        <a:xfrm>
          <a:off x="317056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a:extLst>
            <a:ext uri="{FF2B5EF4-FFF2-40B4-BE49-F238E27FC236}">
              <a16:creationId xmlns:a16="http://schemas.microsoft.com/office/drawing/2014/main" id="{1A7F2D44-7F39-4DBA-81A5-417EEB4A503B}"/>
            </a:ext>
          </a:extLst>
        </xdr:cNvPr>
        <xdr:cNvSpPr txBox="1"/>
      </xdr:nvSpPr>
      <xdr:spPr>
        <a:xfrm>
          <a:off x="238570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158132</xdr:rowOff>
    </xdr:from>
    <xdr:ext cx="405111" cy="259045"/>
    <xdr:sp macro="" textlink="">
      <xdr:nvSpPr>
        <xdr:cNvPr id="85" name="n_3aveValue【道路】&#10;有形固定資産減価償却率">
          <a:extLst>
            <a:ext uri="{FF2B5EF4-FFF2-40B4-BE49-F238E27FC236}">
              <a16:creationId xmlns:a16="http://schemas.microsoft.com/office/drawing/2014/main" id="{AFD4DF02-9898-407B-9F83-A8B80C08CCA2}"/>
            </a:ext>
          </a:extLst>
        </xdr:cNvPr>
        <xdr:cNvSpPr txBox="1"/>
      </xdr:nvSpPr>
      <xdr:spPr>
        <a:xfrm>
          <a:off x="161100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5E4A12F2-7EFA-4C1C-994A-EA316870DC71}"/>
            </a:ext>
          </a:extLst>
        </xdr:cNvPr>
        <xdr:cNvSpPr txBox="1"/>
      </xdr:nvSpPr>
      <xdr:spPr>
        <a:xfrm>
          <a:off x="83630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76852</xdr:rowOff>
    </xdr:from>
    <xdr:ext cx="405111" cy="259045"/>
    <xdr:sp macro="" textlink="">
      <xdr:nvSpPr>
        <xdr:cNvPr id="87" name="n_1mainValue【道路】&#10;有形固定資産減価償却率">
          <a:extLst>
            <a:ext uri="{FF2B5EF4-FFF2-40B4-BE49-F238E27FC236}">
              <a16:creationId xmlns:a16="http://schemas.microsoft.com/office/drawing/2014/main" id="{D922635B-A83F-4ED7-B932-99C46F2909E4}"/>
            </a:ext>
          </a:extLst>
        </xdr:cNvPr>
        <xdr:cNvSpPr txBox="1"/>
      </xdr:nvSpPr>
      <xdr:spPr>
        <a:xfrm>
          <a:off x="3170564" y="56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40657</xdr:rowOff>
    </xdr:from>
    <xdr:ext cx="405111" cy="259045"/>
    <xdr:sp macro="" textlink="">
      <xdr:nvSpPr>
        <xdr:cNvPr id="88" name="n_2mainValue【道路】&#10;有形固定資産減価償却率">
          <a:extLst>
            <a:ext uri="{FF2B5EF4-FFF2-40B4-BE49-F238E27FC236}">
              <a16:creationId xmlns:a16="http://schemas.microsoft.com/office/drawing/2014/main" id="{316399E7-295C-4762-AC46-53C3F81E16A8}"/>
            </a:ext>
          </a:extLst>
        </xdr:cNvPr>
        <xdr:cNvSpPr txBox="1"/>
      </xdr:nvSpPr>
      <xdr:spPr>
        <a:xfrm>
          <a:off x="238570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4462</xdr:rowOff>
    </xdr:from>
    <xdr:ext cx="405111" cy="259045"/>
    <xdr:sp macro="" textlink="">
      <xdr:nvSpPr>
        <xdr:cNvPr id="89" name="n_3mainValue【道路】&#10;有形固定資産減価償却率">
          <a:extLst>
            <a:ext uri="{FF2B5EF4-FFF2-40B4-BE49-F238E27FC236}">
              <a16:creationId xmlns:a16="http://schemas.microsoft.com/office/drawing/2014/main" id="{05C6BCC0-64EF-4D50-A882-2E2A864C0D44}"/>
            </a:ext>
          </a:extLst>
        </xdr:cNvPr>
        <xdr:cNvSpPr txBox="1"/>
      </xdr:nvSpPr>
      <xdr:spPr>
        <a:xfrm>
          <a:off x="1611004"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DC04D9F8-8B9B-459B-9087-F54423A2D2BD}"/>
            </a:ext>
          </a:extLst>
        </xdr:cNvPr>
        <xdr:cNvSpPr txBox="1"/>
      </xdr:nvSpPr>
      <xdr:spPr>
        <a:xfrm>
          <a:off x="83630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838C5E-E6D6-4193-A7CC-47F140459FA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BA7D217-E078-4A07-8444-83375E9BD46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57952F7-951D-4C1F-979D-B9763DCF54F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519525F-1020-406C-818C-8778D0E5F24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F8F19E2-CB29-4DBC-9292-E136C8F2E6B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A865754-B665-4879-AE00-9F441C0D15E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63E141A-E7E3-4752-A4C6-52BCFE80454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4D4F396-AC3E-493D-A56C-80CA485F155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04F9833-BAF5-41AB-A2CF-021BF4FE339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F31877D-82D8-450E-B1F9-B6F7586D98B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A8363ED-538D-48AA-94C0-3F3AFE027A1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B3E99C3-39AA-4475-93F6-86335C49314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4454728-0F13-46D0-BBED-6447D8DA111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4C02E21-7611-41D4-9E59-2C9B78F93422}"/>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0F20FE4-954D-4502-A8C5-07F03B7C00A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5DE2FAE-8F47-4483-ABCF-A0D61DE8ABF2}"/>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5E01FB3-C455-4C8D-9A67-E3B2AFEE467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359D782-83BB-4806-A767-057B50101F01}"/>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2D9C108-B236-4F20-B721-60AF73BA15C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6B83805-B56A-4172-82D9-DB1A02A181A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DB88162-2E1E-4087-A57F-6C47C892603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F2D33FE-38B4-45F6-8F89-F89C56317F7B}"/>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C7A2599-8F34-4FBF-AF85-65612A114D8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1E461398-B5AC-4BDA-9E61-115C00A451D4}"/>
            </a:ext>
          </a:extLst>
        </xdr:cNvPr>
        <xdr:cNvCxnSpPr/>
      </xdr:nvCxnSpPr>
      <xdr:spPr>
        <a:xfrm flipV="1">
          <a:off x="9219565" y="5684825"/>
          <a:ext cx="0" cy="128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C1EF1EBD-EC76-44FA-8BA6-B50705C2A404}"/>
            </a:ext>
          </a:extLst>
        </xdr:cNvPr>
        <xdr:cNvSpPr txBox="1"/>
      </xdr:nvSpPr>
      <xdr:spPr>
        <a:xfrm>
          <a:off x="9258300" y="69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8B63401E-B2CB-44AE-A188-1C2875EAC7F6}"/>
            </a:ext>
          </a:extLst>
        </xdr:cNvPr>
        <xdr:cNvCxnSpPr/>
      </xdr:nvCxnSpPr>
      <xdr:spPr>
        <a:xfrm>
          <a:off x="9154160" y="6971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123FE755-18C7-43B3-BCEB-FA162598995B}"/>
            </a:ext>
          </a:extLst>
        </xdr:cNvPr>
        <xdr:cNvSpPr txBox="1"/>
      </xdr:nvSpPr>
      <xdr:spPr>
        <a:xfrm>
          <a:off x="9258300" y="546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110E66D0-7776-4866-BF9A-035CB97C76DA}"/>
            </a:ext>
          </a:extLst>
        </xdr:cNvPr>
        <xdr:cNvCxnSpPr/>
      </xdr:nvCxnSpPr>
      <xdr:spPr>
        <a:xfrm>
          <a:off x="9154160" y="5684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71512</xdr:rowOff>
    </xdr:from>
    <xdr:ext cx="534377" cy="259045"/>
    <xdr:sp macro="" textlink="">
      <xdr:nvSpPr>
        <xdr:cNvPr id="119" name="【道路】&#10;一人当たり延長平均値テキスト">
          <a:extLst>
            <a:ext uri="{FF2B5EF4-FFF2-40B4-BE49-F238E27FC236}">
              <a16:creationId xmlns:a16="http://schemas.microsoft.com/office/drawing/2014/main" id="{D10FCC97-41D7-460D-9037-C92587F4AAC9}"/>
            </a:ext>
          </a:extLst>
        </xdr:cNvPr>
        <xdr:cNvSpPr txBox="1"/>
      </xdr:nvSpPr>
      <xdr:spPr>
        <a:xfrm>
          <a:off x="9258300" y="6441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7658612F-DF32-480E-B441-B31A2EF71CF4}"/>
            </a:ext>
          </a:extLst>
        </xdr:cNvPr>
        <xdr:cNvSpPr/>
      </xdr:nvSpPr>
      <xdr:spPr>
        <a:xfrm>
          <a:off x="9192260" y="6463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B5B8DE04-0434-45E2-BFF3-C4FEDC329077}"/>
            </a:ext>
          </a:extLst>
        </xdr:cNvPr>
        <xdr:cNvSpPr/>
      </xdr:nvSpPr>
      <xdr:spPr>
        <a:xfrm>
          <a:off x="8445500" y="6493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12211415-F504-4F7B-BF97-23B84A9F94EC}"/>
            </a:ext>
          </a:extLst>
        </xdr:cNvPr>
        <xdr:cNvSpPr/>
      </xdr:nvSpPr>
      <xdr:spPr>
        <a:xfrm>
          <a:off x="7670800" y="6500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164808</xdr:rowOff>
    </xdr:from>
    <xdr:to>
      <xdr:col>41</xdr:col>
      <xdr:colOff>101600</xdr:colOff>
      <xdr:row>38</xdr:row>
      <xdr:rowOff>94958</xdr:rowOff>
    </xdr:to>
    <xdr:sp macro="" textlink="">
      <xdr:nvSpPr>
        <xdr:cNvPr id="123" name="フローチャート: 判断 122">
          <a:extLst>
            <a:ext uri="{FF2B5EF4-FFF2-40B4-BE49-F238E27FC236}">
              <a16:creationId xmlns:a16="http://schemas.microsoft.com/office/drawing/2014/main" id="{74E7B023-DE19-4B4B-801C-1B9DB698BA74}"/>
            </a:ext>
          </a:extLst>
        </xdr:cNvPr>
        <xdr:cNvSpPr/>
      </xdr:nvSpPr>
      <xdr:spPr>
        <a:xfrm>
          <a:off x="6873240" y="6367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155873</xdr:rowOff>
    </xdr:from>
    <xdr:to>
      <xdr:col>36</xdr:col>
      <xdr:colOff>165100</xdr:colOff>
      <xdr:row>38</xdr:row>
      <xdr:rowOff>86023</xdr:rowOff>
    </xdr:to>
    <xdr:sp macro="" textlink="">
      <xdr:nvSpPr>
        <xdr:cNvPr id="124" name="フローチャート: 判断 123">
          <a:extLst>
            <a:ext uri="{FF2B5EF4-FFF2-40B4-BE49-F238E27FC236}">
              <a16:creationId xmlns:a16="http://schemas.microsoft.com/office/drawing/2014/main" id="{343D1D99-C375-4D6B-B860-61CF87BD6056}"/>
            </a:ext>
          </a:extLst>
        </xdr:cNvPr>
        <xdr:cNvSpPr/>
      </xdr:nvSpPr>
      <xdr:spPr>
        <a:xfrm>
          <a:off x="6098540" y="63585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471F31C-AE80-414E-965B-243468D31A7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72A4E06-4E2E-4FA4-98E5-FEBAE06CED5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2F9D274-D47B-4C1F-803B-A6F02352CFE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C3159D-AE1B-4233-962C-AEF4B586AE9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E87CC7A-81DD-450A-9536-B9603D3729F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81959</xdr:rowOff>
    </xdr:from>
    <xdr:to>
      <xdr:col>55</xdr:col>
      <xdr:colOff>50800</xdr:colOff>
      <xdr:row>39</xdr:row>
      <xdr:rowOff>12109</xdr:rowOff>
    </xdr:to>
    <xdr:sp macro="" textlink="">
      <xdr:nvSpPr>
        <xdr:cNvPr id="130" name="楕円 129">
          <a:extLst>
            <a:ext uri="{FF2B5EF4-FFF2-40B4-BE49-F238E27FC236}">
              <a16:creationId xmlns:a16="http://schemas.microsoft.com/office/drawing/2014/main" id="{8B8BCB8F-B37D-402D-8ABF-7E989659448B}"/>
            </a:ext>
          </a:extLst>
        </xdr:cNvPr>
        <xdr:cNvSpPr/>
      </xdr:nvSpPr>
      <xdr:spPr>
        <a:xfrm>
          <a:off x="9192260" y="64522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104836</xdr:rowOff>
    </xdr:from>
    <xdr:ext cx="534377" cy="259045"/>
    <xdr:sp macro="" textlink="">
      <xdr:nvSpPr>
        <xdr:cNvPr id="131" name="【道路】&#10;一人当たり延長該当値テキスト">
          <a:extLst>
            <a:ext uri="{FF2B5EF4-FFF2-40B4-BE49-F238E27FC236}">
              <a16:creationId xmlns:a16="http://schemas.microsoft.com/office/drawing/2014/main" id="{1552D903-86FE-45B9-AB9A-DBC88845C468}"/>
            </a:ext>
          </a:extLst>
        </xdr:cNvPr>
        <xdr:cNvSpPr txBox="1"/>
      </xdr:nvSpPr>
      <xdr:spPr>
        <a:xfrm>
          <a:off x="9258300" y="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91065</xdr:rowOff>
    </xdr:from>
    <xdr:to>
      <xdr:col>50</xdr:col>
      <xdr:colOff>165100</xdr:colOff>
      <xdr:row>39</xdr:row>
      <xdr:rowOff>21215</xdr:rowOff>
    </xdr:to>
    <xdr:sp macro="" textlink="">
      <xdr:nvSpPr>
        <xdr:cNvPr id="132" name="楕円 131">
          <a:extLst>
            <a:ext uri="{FF2B5EF4-FFF2-40B4-BE49-F238E27FC236}">
              <a16:creationId xmlns:a16="http://schemas.microsoft.com/office/drawing/2014/main" id="{24FF04B9-D277-4485-B021-F885CC230EF9}"/>
            </a:ext>
          </a:extLst>
        </xdr:cNvPr>
        <xdr:cNvSpPr/>
      </xdr:nvSpPr>
      <xdr:spPr>
        <a:xfrm>
          <a:off x="8445500" y="6461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132759</xdr:rowOff>
    </xdr:from>
    <xdr:to>
      <xdr:col>55</xdr:col>
      <xdr:colOff>0</xdr:colOff>
      <xdr:row>38</xdr:row>
      <xdr:rowOff>141865</xdr:rowOff>
    </xdr:to>
    <xdr:cxnSp macro="">
      <xdr:nvCxnSpPr>
        <xdr:cNvPr id="133" name="直線コネクタ 132">
          <a:extLst>
            <a:ext uri="{FF2B5EF4-FFF2-40B4-BE49-F238E27FC236}">
              <a16:creationId xmlns:a16="http://schemas.microsoft.com/office/drawing/2014/main" id="{DE1564AC-1EC3-4942-941B-05996DA91B3F}"/>
            </a:ext>
          </a:extLst>
        </xdr:cNvPr>
        <xdr:cNvCxnSpPr/>
      </xdr:nvCxnSpPr>
      <xdr:spPr>
        <a:xfrm flipV="1">
          <a:off x="8496300" y="6503079"/>
          <a:ext cx="7239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97981</xdr:rowOff>
    </xdr:from>
    <xdr:to>
      <xdr:col>46</xdr:col>
      <xdr:colOff>38100</xdr:colOff>
      <xdr:row>39</xdr:row>
      <xdr:rowOff>28131</xdr:rowOff>
    </xdr:to>
    <xdr:sp macro="" textlink="">
      <xdr:nvSpPr>
        <xdr:cNvPr id="134" name="楕円 133">
          <a:extLst>
            <a:ext uri="{FF2B5EF4-FFF2-40B4-BE49-F238E27FC236}">
              <a16:creationId xmlns:a16="http://schemas.microsoft.com/office/drawing/2014/main" id="{3A519476-B6B7-4A58-A2E1-AD358737D5A6}"/>
            </a:ext>
          </a:extLst>
        </xdr:cNvPr>
        <xdr:cNvSpPr/>
      </xdr:nvSpPr>
      <xdr:spPr>
        <a:xfrm>
          <a:off x="7670800" y="64683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141865</xdr:rowOff>
    </xdr:from>
    <xdr:to>
      <xdr:col>50</xdr:col>
      <xdr:colOff>114300</xdr:colOff>
      <xdr:row>38</xdr:row>
      <xdr:rowOff>148781</xdr:rowOff>
    </xdr:to>
    <xdr:cxnSp macro="">
      <xdr:nvCxnSpPr>
        <xdr:cNvPr id="135" name="直線コネクタ 134">
          <a:extLst>
            <a:ext uri="{FF2B5EF4-FFF2-40B4-BE49-F238E27FC236}">
              <a16:creationId xmlns:a16="http://schemas.microsoft.com/office/drawing/2014/main" id="{0A723C26-BAF0-4B7A-8214-9B65D8FBBE2E}"/>
            </a:ext>
          </a:extLst>
        </xdr:cNvPr>
        <xdr:cNvCxnSpPr/>
      </xdr:nvCxnSpPr>
      <xdr:spPr>
        <a:xfrm flipV="1">
          <a:off x="7713980" y="6512185"/>
          <a:ext cx="78232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102743</xdr:rowOff>
    </xdr:from>
    <xdr:to>
      <xdr:col>41</xdr:col>
      <xdr:colOff>101600</xdr:colOff>
      <xdr:row>39</xdr:row>
      <xdr:rowOff>32893</xdr:rowOff>
    </xdr:to>
    <xdr:sp macro="" textlink="">
      <xdr:nvSpPr>
        <xdr:cNvPr id="136" name="楕円 135">
          <a:extLst>
            <a:ext uri="{FF2B5EF4-FFF2-40B4-BE49-F238E27FC236}">
              <a16:creationId xmlns:a16="http://schemas.microsoft.com/office/drawing/2014/main" id="{37DE0443-D65B-4B84-A566-9A543CD3273C}"/>
            </a:ext>
          </a:extLst>
        </xdr:cNvPr>
        <xdr:cNvSpPr/>
      </xdr:nvSpPr>
      <xdr:spPr>
        <a:xfrm>
          <a:off x="6873240" y="64730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148781</xdr:rowOff>
    </xdr:from>
    <xdr:to>
      <xdr:col>45</xdr:col>
      <xdr:colOff>177800</xdr:colOff>
      <xdr:row>38</xdr:row>
      <xdr:rowOff>153543</xdr:rowOff>
    </xdr:to>
    <xdr:cxnSp macro="">
      <xdr:nvCxnSpPr>
        <xdr:cNvPr id="137" name="直線コネクタ 136">
          <a:extLst>
            <a:ext uri="{FF2B5EF4-FFF2-40B4-BE49-F238E27FC236}">
              <a16:creationId xmlns:a16="http://schemas.microsoft.com/office/drawing/2014/main" id="{E182D24F-4023-45FF-B806-E139DD6239DB}"/>
            </a:ext>
          </a:extLst>
        </xdr:cNvPr>
        <xdr:cNvCxnSpPr/>
      </xdr:nvCxnSpPr>
      <xdr:spPr>
        <a:xfrm flipV="1">
          <a:off x="6924040" y="6519101"/>
          <a:ext cx="78994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109163</xdr:rowOff>
    </xdr:from>
    <xdr:to>
      <xdr:col>36</xdr:col>
      <xdr:colOff>165100</xdr:colOff>
      <xdr:row>39</xdr:row>
      <xdr:rowOff>39313</xdr:rowOff>
    </xdr:to>
    <xdr:sp macro="" textlink="">
      <xdr:nvSpPr>
        <xdr:cNvPr id="138" name="楕円 137">
          <a:extLst>
            <a:ext uri="{FF2B5EF4-FFF2-40B4-BE49-F238E27FC236}">
              <a16:creationId xmlns:a16="http://schemas.microsoft.com/office/drawing/2014/main" id="{91B72521-5E37-47F0-9CBD-00E7E00F4EE6}"/>
            </a:ext>
          </a:extLst>
        </xdr:cNvPr>
        <xdr:cNvSpPr/>
      </xdr:nvSpPr>
      <xdr:spPr>
        <a:xfrm>
          <a:off x="6098540" y="6479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153543</xdr:rowOff>
    </xdr:from>
    <xdr:to>
      <xdr:col>41</xdr:col>
      <xdr:colOff>50800</xdr:colOff>
      <xdr:row>38</xdr:row>
      <xdr:rowOff>159963</xdr:rowOff>
    </xdr:to>
    <xdr:cxnSp macro="">
      <xdr:nvCxnSpPr>
        <xdr:cNvPr id="139" name="直線コネクタ 138">
          <a:extLst>
            <a:ext uri="{FF2B5EF4-FFF2-40B4-BE49-F238E27FC236}">
              <a16:creationId xmlns:a16="http://schemas.microsoft.com/office/drawing/2014/main" id="{4F7E8F54-97DE-49AC-8557-18DE3557307D}"/>
            </a:ext>
          </a:extLst>
        </xdr:cNvPr>
        <xdr:cNvCxnSpPr/>
      </xdr:nvCxnSpPr>
      <xdr:spPr>
        <a:xfrm flipV="1">
          <a:off x="6149340" y="6523863"/>
          <a:ext cx="7747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44251</xdr:rowOff>
    </xdr:from>
    <xdr:ext cx="534377" cy="259045"/>
    <xdr:sp macro="" textlink="">
      <xdr:nvSpPr>
        <xdr:cNvPr id="140" name="n_1aveValue【道路】&#10;一人当たり延長">
          <a:extLst>
            <a:ext uri="{FF2B5EF4-FFF2-40B4-BE49-F238E27FC236}">
              <a16:creationId xmlns:a16="http://schemas.microsoft.com/office/drawing/2014/main" id="{167E46AF-10F5-4F34-8001-1DDF268AF9A1}"/>
            </a:ext>
          </a:extLst>
        </xdr:cNvPr>
        <xdr:cNvSpPr txBox="1"/>
      </xdr:nvSpPr>
      <xdr:spPr>
        <a:xfrm>
          <a:off x="8239271" y="65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51871</xdr:rowOff>
    </xdr:from>
    <xdr:ext cx="534377" cy="259045"/>
    <xdr:sp macro="" textlink="">
      <xdr:nvSpPr>
        <xdr:cNvPr id="141" name="n_2aveValue【道路】&#10;一人当たり延長">
          <a:extLst>
            <a:ext uri="{FF2B5EF4-FFF2-40B4-BE49-F238E27FC236}">
              <a16:creationId xmlns:a16="http://schemas.microsoft.com/office/drawing/2014/main" id="{A596AF88-C806-4842-A886-6D66C262102A}"/>
            </a:ext>
          </a:extLst>
        </xdr:cNvPr>
        <xdr:cNvSpPr txBox="1"/>
      </xdr:nvSpPr>
      <xdr:spPr>
        <a:xfrm>
          <a:off x="7477271" y="65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111485</xdr:rowOff>
    </xdr:from>
    <xdr:ext cx="534377" cy="259045"/>
    <xdr:sp macro="" textlink="">
      <xdr:nvSpPr>
        <xdr:cNvPr id="142" name="n_3aveValue【道路】&#10;一人当たり延長">
          <a:extLst>
            <a:ext uri="{FF2B5EF4-FFF2-40B4-BE49-F238E27FC236}">
              <a16:creationId xmlns:a16="http://schemas.microsoft.com/office/drawing/2014/main" id="{0C69E8C9-61FE-493E-AF5D-40FE5FD18F1F}"/>
            </a:ext>
          </a:extLst>
        </xdr:cNvPr>
        <xdr:cNvSpPr txBox="1"/>
      </xdr:nvSpPr>
      <xdr:spPr>
        <a:xfrm>
          <a:off x="6702571" y="61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102550</xdr:rowOff>
    </xdr:from>
    <xdr:ext cx="534377" cy="259045"/>
    <xdr:sp macro="" textlink="">
      <xdr:nvSpPr>
        <xdr:cNvPr id="143" name="n_4aveValue【道路】&#10;一人当たり延長">
          <a:extLst>
            <a:ext uri="{FF2B5EF4-FFF2-40B4-BE49-F238E27FC236}">
              <a16:creationId xmlns:a16="http://schemas.microsoft.com/office/drawing/2014/main" id="{2A78B2DE-E6A3-4A3B-BA53-8466F15DC353}"/>
            </a:ext>
          </a:extLst>
        </xdr:cNvPr>
        <xdr:cNvSpPr txBox="1"/>
      </xdr:nvSpPr>
      <xdr:spPr>
        <a:xfrm>
          <a:off x="5905011" y="61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37742</xdr:rowOff>
    </xdr:from>
    <xdr:ext cx="534377" cy="259045"/>
    <xdr:sp macro="" textlink="">
      <xdr:nvSpPr>
        <xdr:cNvPr id="144" name="n_1mainValue【道路】&#10;一人当たり延長">
          <a:extLst>
            <a:ext uri="{FF2B5EF4-FFF2-40B4-BE49-F238E27FC236}">
              <a16:creationId xmlns:a16="http://schemas.microsoft.com/office/drawing/2014/main" id="{D9AB2381-0CCA-40FB-A2BA-3B4D72881882}"/>
            </a:ext>
          </a:extLst>
        </xdr:cNvPr>
        <xdr:cNvSpPr txBox="1"/>
      </xdr:nvSpPr>
      <xdr:spPr>
        <a:xfrm>
          <a:off x="8239271" y="62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44657</xdr:rowOff>
    </xdr:from>
    <xdr:ext cx="534377" cy="259045"/>
    <xdr:sp macro="" textlink="">
      <xdr:nvSpPr>
        <xdr:cNvPr id="145" name="n_2mainValue【道路】&#10;一人当たり延長">
          <a:extLst>
            <a:ext uri="{FF2B5EF4-FFF2-40B4-BE49-F238E27FC236}">
              <a16:creationId xmlns:a16="http://schemas.microsoft.com/office/drawing/2014/main" id="{BBE0CAEA-791D-4E82-9003-F1F6D983FFD6}"/>
            </a:ext>
          </a:extLst>
        </xdr:cNvPr>
        <xdr:cNvSpPr txBox="1"/>
      </xdr:nvSpPr>
      <xdr:spPr>
        <a:xfrm>
          <a:off x="7477271" y="624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24020</xdr:rowOff>
    </xdr:from>
    <xdr:ext cx="534377" cy="259045"/>
    <xdr:sp macro="" textlink="">
      <xdr:nvSpPr>
        <xdr:cNvPr id="146" name="n_3mainValue【道路】&#10;一人当たり延長">
          <a:extLst>
            <a:ext uri="{FF2B5EF4-FFF2-40B4-BE49-F238E27FC236}">
              <a16:creationId xmlns:a16="http://schemas.microsoft.com/office/drawing/2014/main" id="{B0B57B41-9A38-4889-9C9C-DC263A277B54}"/>
            </a:ext>
          </a:extLst>
        </xdr:cNvPr>
        <xdr:cNvSpPr txBox="1"/>
      </xdr:nvSpPr>
      <xdr:spPr>
        <a:xfrm>
          <a:off x="6702571" y="65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30440</xdr:rowOff>
    </xdr:from>
    <xdr:ext cx="534377" cy="259045"/>
    <xdr:sp macro="" textlink="">
      <xdr:nvSpPr>
        <xdr:cNvPr id="147" name="n_4mainValue【道路】&#10;一人当たり延長">
          <a:extLst>
            <a:ext uri="{FF2B5EF4-FFF2-40B4-BE49-F238E27FC236}">
              <a16:creationId xmlns:a16="http://schemas.microsoft.com/office/drawing/2014/main" id="{C1B5B1A0-5CEB-43A6-ABEE-83294AF4E9B3}"/>
            </a:ext>
          </a:extLst>
        </xdr:cNvPr>
        <xdr:cNvSpPr txBox="1"/>
      </xdr:nvSpPr>
      <xdr:spPr>
        <a:xfrm>
          <a:off x="5905011" y="656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05AEA03-35E3-4E61-8F54-A5F35516FEA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C5BBBB8-801A-42B9-A6C0-2137CA8EE4C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CDB49DB-0F21-4D28-8164-DE4204A54AF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26BC021-5591-48C2-8B3D-B66BA1ADF02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5211531-BF3F-427B-B665-F8A246410DE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5B35F38-4BC4-4436-A921-9A33C56CC98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F40A1BA-A916-4136-ADCD-5D6B5C4519D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024C330-1DDE-4606-A011-CBE03E89ABB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798E6EB-1A95-472E-A812-3821A5C7AA0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2F121F1-EBBD-4AF6-AB5E-12560956E17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29D3F29-2CB9-4175-953F-908EB8436BE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62304F4-7625-4C7C-BAA1-7CE07612C12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FDF106E-970E-424A-8D5D-B8453818C33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D665421-6B98-428D-9978-019FC8DD241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75257E8-1536-4A33-9A4E-1F1C8AFFBD4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1F3F3BD-2FFF-43E7-B7A3-4BA8C904003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F84E756-917E-466F-A813-742ED334BB2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B38F386-C3A3-41EA-B989-D28FC1ADCE2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183D1E9-8946-446B-BA1B-4E0E843216D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FCDF578-9A72-44AA-A617-4792B80131E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90690D4-5EF3-443A-9774-EB7968072B1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FDC4FF5-4D96-4C11-A17D-5FB7A9667BA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D15301C-8614-4172-814B-A55B2B98B7D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5C40F92-B76E-43AF-860D-17C2C808DFF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C8F3A94-C0AB-4AC8-BB64-F3B87483F99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B7181793-063F-4F10-903D-0C9813BA47AB}"/>
            </a:ext>
          </a:extLst>
        </xdr:cNvPr>
        <xdr:cNvCxnSpPr/>
      </xdr:nvCxnSpPr>
      <xdr:spPr>
        <a:xfrm flipV="1">
          <a:off x="4086225" y="9345930"/>
          <a:ext cx="0" cy="132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0889FBA-06EC-4FD3-BA9B-1E96CBFB024E}"/>
            </a:ext>
          </a:extLst>
        </xdr:cNvPr>
        <xdr:cNvSpPr txBox="1"/>
      </xdr:nvSpPr>
      <xdr:spPr>
        <a:xfrm>
          <a:off x="4124960" y="1067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9ECF0D4D-4E35-44EB-A8FB-B465DC9F1AF5}"/>
            </a:ext>
          </a:extLst>
        </xdr:cNvPr>
        <xdr:cNvCxnSpPr/>
      </xdr:nvCxnSpPr>
      <xdr:spPr>
        <a:xfrm>
          <a:off x="402082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2D8BD56-2AEC-43E2-B301-236DDC206E69}"/>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86B542B5-47A7-4D44-A463-F350F7CEA20E}"/>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260353C-CC58-422A-9747-5BA7C9D1B3FA}"/>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8C520A49-D323-408F-AF43-F530B846F4A4}"/>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C3B38962-23BB-4D53-8044-FA8A8D537DCB}"/>
            </a:ext>
          </a:extLst>
        </xdr:cNvPr>
        <xdr:cNvSpPr/>
      </xdr:nvSpPr>
      <xdr:spPr>
        <a:xfrm>
          <a:off x="3312160" y="10279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A9648FBA-0413-4681-B54A-82DB9C21D8A7}"/>
            </a:ext>
          </a:extLst>
        </xdr:cNvPr>
        <xdr:cNvSpPr/>
      </xdr:nvSpPr>
      <xdr:spPr>
        <a:xfrm>
          <a:off x="25146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6F7895AF-8C15-471C-BBBD-98B9C342ED28}"/>
            </a:ext>
          </a:extLst>
        </xdr:cNvPr>
        <xdr:cNvSpPr/>
      </xdr:nvSpPr>
      <xdr:spPr>
        <a:xfrm>
          <a:off x="17399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3" name="フローチャート: 判断 182">
          <a:extLst>
            <a:ext uri="{FF2B5EF4-FFF2-40B4-BE49-F238E27FC236}">
              <a16:creationId xmlns:a16="http://schemas.microsoft.com/office/drawing/2014/main" id="{9B8098A8-FBE5-471A-8596-132BBC28EB79}"/>
            </a:ext>
          </a:extLst>
        </xdr:cNvPr>
        <xdr:cNvSpPr/>
      </xdr:nvSpPr>
      <xdr:spPr>
        <a:xfrm>
          <a:off x="965200" y="101757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351DC0-36B3-4705-BD66-9F09AAF1C40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D11D96D-133E-40D9-8293-F590013CB9A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B7DC504-D229-493C-AA3B-A646ABF8747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97893E8-04F8-4FAB-9C8B-D5536B551ED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67023B4-4B0B-4856-AC21-3FEBB3098DB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9" name="楕円 188">
          <a:extLst>
            <a:ext uri="{FF2B5EF4-FFF2-40B4-BE49-F238E27FC236}">
              <a16:creationId xmlns:a16="http://schemas.microsoft.com/office/drawing/2014/main" id="{73FB3FCA-625A-4057-8CCD-CE53B8D5AC09}"/>
            </a:ext>
          </a:extLst>
        </xdr:cNvPr>
        <xdr:cNvSpPr/>
      </xdr:nvSpPr>
      <xdr:spPr>
        <a:xfrm>
          <a:off x="403606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87D6697-CAF8-4B23-8FB5-511F43642523}"/>
            </a:ext>
          </a:extLst>
        </xdr:cNvPr>
        <xdr:cNvSpPr txBox="1"/>
      </xdr:nvSpPr>
      <xdr:spPr>
        <a:xfrm>
          <a:off x="412496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91" name="楕円 190">
          <a:extLst>
            <a:ext uri="{FF2B5EF4-FFF2-40B4-BE49-F238E27FC236}">
              <a16:creationId xmlns:a16="http://schemas.microsoft.com/office/drawing/2014/main" id="{AA652471-507E-4A88-8C54-D0E47CF24FAF}"/>
            </a:ext>
          </a:extLst>
        </xdr:cNvPr>
        <xdr:cNvSpPr/>
      </xdr:nvSpPr>
      <xdr:spPr>
        <a:xfrm>
          <a:off x="331216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11430</xdr:rowOff>
    </xdr:to>
    <xdr:cxnSp macro="">
      <xdr:nvCxnSpPr>
        <xdr:cNvPr id="192" name="直線コネクタ 191">
          <a:extLst>
            <a:ext uri="{FF2B5EF4-FFF2-40B4-BE49-F238E27FC236}">
              <a16:creationId xmlns:a16="http://schemas.microsoft.com/office/drawing/2014/main" id="{3DCBFA9E-BA62-432B-8219-582CC795DFDA}"/>
            </a:ext>
          </a:extLst>
        </xdr:cNvPr>
        <xdr:cNvCxnSpPr/>
      </xdr:nvCxnSpPr>
      <xdr:spPr>
        <a:xfrm>
          <a:off x="3355340" y="1021842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92891</xdr:rowOff>
    </xdr:from>
    <xdr:to>
      <xdr:col>15</xdr:col>
      <xdr:colOff>101600</xdr:colOff>
      <xdr:row>61</xdr:row>
      <xdr:rowOff>23041</xdr:rowOff>
    </xdr:to>
    <xdr:sp macro="" textlink="">
      <xdr:nvSpPr>
        <xdr:cNvPr id="193" name="楕円 192">
          <a:extLst>
            <a:ext uri="{FF2B5EF4-FFF2-40B4-BE49-F238E27FC236}">
              <a16:creationId xmlns:a16="http://schemas.microsoft.com/office/drawing/2014/main" id="{67AD01C0-88EF-4AF4-88BF-375322B4EA52}"/>
            </a:ext>
          </a:extLst>
        </xdr:cNvPr>
        <xdr:cNvSpPr/>
      </xdr:nvSpPr>
      <xdr:spPr>
        <a:xfrm>
          <a:off x="2514600" y="101512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60</xdr:row>
      <xdr:rowOff>160020</xdr:rowOff>
    </xdr:to>
    <xdr:cxnSp macro="">
      <xdr:nvCxnSpPr>
        <xdr:cNvPr id="194" name="直線コネクタ 193">
          <a:extLst>
            <a:ext uri="{FF2B5EF4-FFF2-40B4-BE49-F238E27FC236}">
              <a16:creationId xmlns:a16="http://schemas.microsoft.com/office/drawing/2014/main" id="{7B8C3BAD-00F5-43B9-B575-20476346B243}"/>
            </a:ext>
          </a:extLst>
        </xdr:cNvPr>
        <xdr:cNvCxnSpPr/>
      </xdr:nvCxnSpPr>
      <xdr:spPr>
        <a:xfrm>
          <a:off x="2565400" y="10202091"/>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5" name="楕円 194">
          <a:extLst>
            <a:ext uri="{FF2B5EF4-FFF2-40B4-BE49-F238E27FC236}">
              <a16:creationId xmlns:a16="http://schemas.microsoft.com/office/drawing/2014/main" id="{24B2878F-7C14-4413-9F97-66FECC531F73}"/>
            </a:ext>
          </a:extLst>
        </xdr:cNvPr>
        <xdr:cNvSpPr/>
      </xdr:nvSpPr>
      <xdr:spPr>
        <a:xfrm>
          <a:off x="173990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143691</xdr:rowOff>
    </xdr:to>
    <xdr:cxnSp macro="">
      <xdr:nvCxnSpPr>
        <xdr:cNvPr id="196" name="直線コネクタ 195">
          <a:extLst>
            <a:ext uri="{FF2B5EF4-FFF2-40B4-BE49-F238E27FC236}">
              <a16:creationId xmlns:a16="http://schemas.microsoft.com/office/drawing/2014/main" id="{2190BFF8-5496-4880-A3B1-A633FD36240D}"/>
            </a:ext>
          </a:extLst>
        </xdr:cNvPr>
        <xdr:cNvCxnSpPr/>
      </xdr:nvCxnSpPr>
      <xdr:spPr>
        <a:xfrm>
          <a:off x="1790700" y="10184130"/>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56969</xdr:rowOff>
    </xdr:from>
    <xdr:to>
      <xdr:col>6</xdr:col>
      <xdr:colOff>38100</xdr:colOff>
      <xdr:row>60</xdr:row>
      <xdr:rowOff>158569</xdr:rowOff>
    </xdr:to>
    <xdr:sp macro="" textlink="">
      <xdr:nvSpPr>
        <xdr:cNvPr id="197" name="楕円 196">
          <a:extLst>
            <a:ext uri="{FF2B5EF4-FFF2-40B4-BE49-F238E27FC236}">
              <a16:creationId xmlns:a16="http://schemas.microsoft.com/office/drawing/2014/main" id="{E272823E-6066-4E4B-81E3-90D285F4C262}"/>
            </a:ext>
          </a:extLst>
        </xdr:cNvPr>
        <xdr:cNvSpPr/>
      </xdr:nvSpPr>
      <xdr:spPr>
        <a:xfrm>
          <a:off x="965200" y="10115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107769</xdr:rowOff>
    </xdr:from>
    <xdr:to>
      <xdr:col>10</xdr:col>
      <xdr:colOff>114300</xdr:colOff>
      <xdr:row>60</xdr:row>
      <xdr:rowOff>125730</xdr:rowOff>
    </xdr:to>
    <xdr:cxnSp macro="">
      <xdr:nvCxnSpPr>
        <xdr:cNvPr id="198" name="直線コネクタ 197">
          <a:extLst>
            <a:ext uri="{FF2B5EF4-FFF2-40B4-BE49-F238E27FC236}">
              <a16:creationId xmlns:a16="http://schemas.microsoft.com/office/drawing/2014/main" id="{623A8944-C79A-49A1-B7AA-425CB9E96480}"/>
            </a:ext>
          </a:extLst>
        </xdr:cNvPr>
        <xdr:cNvCxnSpPr/>
      </xdr:nvCxnSpPr>
      <xdr:spPr>
        <a:xfrm>
          <a:off x="1008380" y="10166169"/>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3C2573F-9124-4973-967C-BBDA733551E5}"/>
            </a:ext>
          </a:extLst>
        </xdr:cNvPr>
        <xdr:cNvSpPr txBox="1"/>
      </xdr:nvSpPr>
      <xdr:spPr>
        <a:xfrm>
          <a:off x="317056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1FB632C-2147-4E59-9143-0423C9BF049C}"/>
            </a:ext>
          </a:extLst>
        </xdr:cNvPr>
        <xdr:cNvSpPr txBox="1"/>
      </xdr:nvSpPr>
      <xdr:spPr>
        <a:xfrm>
          <a:off x="23857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67AFC3F-A6DC-43BD-96B9-13ABECC31B24}"/>
            </a:ext>
          </a:extLst>
        </xdr:cNvPr>
        <xdr:cNvSpPr txBox="1"/>
      </xdr:nvSpPr>
      <xdr:spPr>
        <a:xfrm>
          <a:off x="16110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BDB5FA5-2433-4DD7-A8B4-D3326D67D99E}"/>
            </a:ext>
          </a:extLst>
        </xdr:cNvPr>
        <xdr:cNvSpPr txBox="1"/>
      </xdr:nvSpPr>
      <xdr:spPr>
        <a:xfrm>
          <a:off x="836304" y="1026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55897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D76D044-244C-459D-9CAB-B58001BC9661}"/>
            </a:ext>
          </a:extLst>
        </xdr:cNvPr>
        <xdr:cNvSpPr txBox="1"/>
      </xdr:nvSpPr>
      <xdr:spPr>
        <a:xfrm>
          <a:off x="317056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41BDEA6-1EAC-4436-9482-9989C15F4A2A}"/>
            </a:ext>
          </a:extLst>
        </xdr:cNvPr>
        <xdr:cNvSpPr txBox="1"/>
      </xdr:nvSpPr>
      <xdr:spPr>
        <a:xfrm>
          <a:off x="23857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54E1A79-CF0A-4B2B-8AD9-E6B594E919C0}"/>
            </a:ext>
          </a:extLst>
        </xdr:cNvPr>
        <xdr:cNvSpPr txBox="1"/>
      </xdr:nvSpPr>
      <xdr:spPr>
        <a:xfrm>
          <a:off x="161100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506ACD0-E715-4747-A3E6-A4341F99F47E}"/>
            </a:ext>
          </a:extLst>
        </xdr:cNvPr>
        <xdr:cNvSpPr txBox="1"/>
      </xdr:nvSpPr>
      <xdr:spPr>
        <a:xfrm>
          <a:off x="8363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D72E419-0954-446F-A613-29E2E5B98B1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4FF7B45-1784-47FD-9F74-5C13C8430F4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0E289FD-103D-4B30-85C0-D22635E014F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C9F5D06-D3EA-46CC-9842-A6731901255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3CA58CB-A299-422C-8B20-2028E8E85FC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1369FE6-95E2-4DBD-80D2-BE436E96AF4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FE64C4E-96FF-4DA7-9323-A462D905396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FCD71CA-1838-48C3-B52A-869B58388A7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E7CF926-2907-43EF-91D5-568A26706AB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F356C93-EB66-49CB-8D0B-88DD7DEEC2E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1861298-A6EF-43B2-B0D5-25F974501BF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88C0D49-864D-4107-BE5D-BC7F8EA02E39}"/>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20E41F9-6D21-435B-B9B5-0CA4F424347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09F1C8C-55B9-4D00-BD62-E3EEF54A124E}"/>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1DC30AD-625C-418E-8B66-828B790DDF3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8158E4B-73C8-4ADF-A240-1E7578A7E259}"/>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DE1527F-175B-4EFC-B6D3-4089CA00902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3C0CBD46-CC45-486C-B0C1-5E933A0D0CBE}"/>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FAD94D6-5710-4479-8F90-DD9A6D6F03E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9EC9FDA2-5B9B-4427-904E-893C9DC5DAC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3274D9D-9556-48CA-9CF8-64B3FE0D979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EF9C46E-98E8-45A3-AD9C-0DA3D968474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DDE1832-A89E-45D5-812F-6B1C93233D4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FC21F458-D0B9-4676-9C28-9C644197E1DB}"/>
            </a:ext>
          </a:extLst>
        </xdr:cNvPr>
        <xdr:cNvCxnSpPr/>
      </xdr:nvCxnSpPr>
      <xdr:spPr>
        <a:xfrm flipV="1">
          <a:off x="9219565" y="9516702"/>
          <a:ext cx="0" cy="127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A5EBEB3-18F8-4669-A0BB-DAD0D7E41DA4}"/>
            </a:ext>
          </a:extLst>
        </xdr:cNvPr>
        <xdr:cNvSpPr txBox="1"/>
      </xdr:nvSpPr>
      <xdr:spPr>
        <a:xfrm>
          <a:off x="9258300" y="1079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448567B5-D478-4E9A-8B09-CD9C15D1E29D}"/>
            </a:ext>
          </a:extLst>
        </xdr:cNvPr>
        <xdr:cNvCxnSpPr/>
      </xdr:nvCxnSpPr>
      <xdr:spPr>
        <a:xfrm>
          <a:off x="9154160" y="10789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9BF6E56B-9440-4DE6-A554-4DFDB9550EFC}"/>
            </a:ext>
          </a:extLst>
        </xdr:cNvPr>
        <xdr:cNvSpPr txBox="1"/>
      </xdr:nvSpPr>
      <xdr:spPr>
        <a:xfrm>
          <a:off x="9258300" y="929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07BA9860-6A61-43DB-AF83-F2DDD636EF82}"/>
            </a:ext>
          </a:extLst>
        </xdr:cNvPr>
        <xdr:cNvCxnSpPr/>
      </xdr:nvCxnSpPr>
      <xdr:spPr>
        <a:xfrm>
          <a:off x="9154160" y="95167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143356E-8A9D-4D50-BD29-8F86A650D5B4}"/>
            </a:ext>
          </a:extLst>
        </xdr:cNvPr>
        <xdr:cNvSpPr txBox="1"/>
      </xdr:nvSpPr>
      <xdr:spPr>
        <a:xfrm>
          <a:off x="9258300" y="10203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44EBFE44-094C-46DC-B9C6-ECB2A72EA11B}"/>
            </a:ext>
          </a:extLst>
        </xdr:cNvPr>
        <xdr:cNvSpPr/>
      </xdr:nvSpPr>
      <xdr:spPr>
        <a:xfrm>
          <a:off x="9192260" y="10225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8CF61111-E7A6-4A79-8503-E8CAAE1F6C1F}"/>
            </a:ext>
          </a:extLst>
        </xdr:cNvPr>
        <xdr:cNvSpPr/>
      </xdr:nvSpPr>
      <xdr:spPr>
        <a:xfrm>
          <a:off x="8445500" y="102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7F4DDE59-615A-45EC-B8B4-43768C144D55}"/>
            </a:ext>
          </a:extLst>
        </xdr:cNvPr>
        <xdr:cNvSpPr/>
      </xdr:nvSpPr>
      <xdr:spPr>
        <a:xfrm>
          <a:off x="7670800" y="102813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1722</xdr:rowOff>
    </xdr:from>
    <xdr:to>
      <xdr:col>41</xdr:col>
      <xdr:colOff>101600</xdr:colOff>
      <xdr:row>59</xdr:row>
      <xdr:rowOff>103322</xdr:rowOff>
    </xdr:to>
    <xdr:sp macro="" textlink="">
      <xdr:nvSpPr>
        <xdr:cNvPr id="239" name="フローチャート: 判断 238">
          <a:extLst>
            <a:ext uri="{FF2B5EF4-FFF2-40B4-BE49-F238E27FC236}">
              <a16:creationId xmlns:a16="http://schemas.microsoft.com/office/drawing/2014/main" id="{04D5BC7C-10CC-41B7-B8FA-31FF6A68C2AF}"/>
            </a:ext>
          </a:extLst>
        </xdr:cNvPr>
        <xdr:cNvSpPr/>
      </xdr:nvSpPr>
      <xdr:spPr>
        <a:xfrm>
          <a:off x="6873240" y="989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90039</xdr:rowOff>
    </xdr:from>
    <xdr:to>
      <xdr:col>36</xdr:col>
      <xdr:colOff>165100</xdr:colOff>
      <xdr:row>60</xdr:row>
      <xdr:rowOff>20189</xdr:rowOff>
    </xdr:to>
    <xdr:sp macro="" textlink="">
      <xdr:nvSpPr>
        <xdr:cNvPr id="240" name="フローチャート: 判断 239">
          <a:extLst>
            <a:ext uri="{FF2B5EF4-FFF2-40B4-BE49-F238E27FC236}">
              <a16:creationId xmlns:a16="http://schemas.microsoft.com/office/drawing/2014/main" id="{A7D77039-AEDC-453A-B3FC-3F1D9FCA25B4}"/>
            </a:ext>
          </a:extLst>
        </xdr:cNvPr>
        <xdr:cNvSpPr/>
      </xdr:nvSpPr>
      <xdr:spPr>
        <a:xfrm>
          <a:off x="6098540" y="9980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A231841-3F40-486D-96F7-4273EE1C2D3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156DD7E-2C90-4094-A97A-2AFF2FF42C9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38EF3F-B0BC-4603-BABC-F9BFA77D450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91F158C-9868-4259-AC7C-EE5D46766A1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41600A5-0C41-4A80-BD72-7186CAEAE3C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5365</xdr:rowOff>
    </xdr:from>
    <xdr:to>
      <xdr:col>55</xdr:col>
      <xdr:colOff>50800</xdr:colOff>
      <xdr:row>60</xdr:row>
      <xdr:rowOff>106965</xdr:rowOff>
    </xdr:to>
    <xdr:sp macro="" textlink="">
      <xdr:nvSpPr>
        <xdr:cNvPr id="246" name="楕円 245">
          <a:extLst>
            <a:ext uri="{FF2B5EF4-FFF2-40B4-BE49-F238E27FC236}">
              <a16:creationId xmlns:a16="http://schemas.microsoft.com/office/drawing/2014/main" id="{5875C286-025A-46C8-A996-0A89680384D3}"/>
            </a:ext>
          </a:extLst>
        </xdr:cNvPr>
        <xdr:cNvSpPr/>
      </xdr:nvSpPr>
      <xdr:spPr>
        <a:xfrm>
          <a:off x="9192260" y="10063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28242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C3E6CD7-2C03-405E-B1F9-D69F8D756C5B}"/>
            </a:ext>
          </a:extLst>
        </xdr:cNvPr>
        <xdr:cNvSpPr txBox="1"/>
      </xdr:nvSpPr>
      <xdr:spPr>
        <a:xfrm>
          <a:off x="9258300" y="991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19801</xdr:rowOff>
    </xdr:from>
    <xdr:to>
      <xdr:col>50</xdr:col>
      <xdr:colOff>165100</xdr:colOff>
      <xdr:row>60</xdr:row>
      <xdr:rowOff>121401</xdr:rowOff>
    </xdr:to>
    <xdr:sp macro="" textlink="">
      <xdr:nvSpPr>
        <xdr:cNvPr id="248" name="楕円 247">
          <a:extLst>
            <a:ext uri="{FF2B5EF4-FFF2-40B4-BE49-F238E27FC236}">
              <a16:creationId xmlns:a16="http://schemas.microsoft.com/office/drawing/2014/main" id="{B2C33AF5-AF99-4ABA-843D-C731C323B1A7}"/>
            </a:ext>
          </a:extLst>
        </xdr:cNvPr>
        <xdr:cNvSpPr/>
      </xdr:nvSpPr>
      <xdr:spPr>
        <a:xfrm>
          <a:off x="8445500" y="1007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56165</xdr:rowOff>
    </xdr:from>
    <xdr:to>
      <xdr:col>55</xdr:col>
      <xdr:colOff>0</xdr:colOff>
      <xdr:row>60</xdr:row>
      <xdr:rowOff>70601</xdr:rowOff>
    </xdr:to>
    <xdr:cxnSp macro="">
      <xdr:nvCxnSpPr>
        <xdr:cNvPr id="249" name="直線コネクタ 248">
          <a:extLst>
            <a:ext uri="{FF2B5EF4-FFF2-40B4-BE49-F238E27FC236}">
              <a16:creationId xmlns:a16="http://schemas.microsoft.com/office/drawing/2014/main" id="{6B1B1559-1A39-43AD-93A9-F85824DCC1D3}"/>
            </a:ext>
          </a:extLst>
        </xdr:cNvPr>
        <xdr:cNvCxnSpPr/>
      </xdr:nvCxnSpPr>
      <xdr:spPr>
        <a:xfrm flipV="1">
          <a:off x="8496300" y="10114565"/>
          <a:ext cx="723900" cy="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35487</xdr:rowOff>
    </xdr:from>
    <xdr:to>
      <xdr:col>46</xdr:col>
      <xdr:colOff>38100</xdr:colOff>
      <xdr:row>60</xdr:row>
      <xdr:rowOff>137087</xdr:rowOff>
    </xdr:to>
    <xdr:sp macro="" textlink="">
      <xdr:nvSpPr>
        <xdr:cNvPr id="250" name="楕円 249">
          <a:extLst>
            <a:ext uri="{FF2B5EF4-FFF2-40B4-BE49-F238E27FC236}">
              <a16:creationId xmlns:a16="http://schemas.microsoft.com/office/drawing/2014/main" id="{784F5A9C-A7CE-496A-B6D1-90DAD1F45153}"/>
            </a:ext>
          </a:extLst>
        </xdr:cNvPr>
        <xdr:cNvSpPr/>
      </xdr:nvSpPr>
      <xdr:spPr>
        <a:xfrm>
          <a:off x="7670800" y="100938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70601</xdr:rowOff>
    </xdr:from>
    <xdr:to>
      <xdr:col>50</xdr:col>
      <xdr:colOff>114300</xdr:colOff>
      <xdr:row>60</xdr:row>
      <xdr:rowOff>86287</xdr:rowOff>
    </xdr:to>
    <xdr:cxnSp macro="">
      <xdr:nvCxnSpPr>
        <xdr:cNvPr id="251" name="直線コネクタ 250">
          <a:extLst>
            <a:ext uri="{FF2B5EF4-FFF2-40B4-BE49-F238E27FC236}">
              <a16:creationId xmlns:a16="http://schemas.microsoft.com/office/drawing/2014/main" id="{F6DA4690-99EA-43DE-9746-D9E74EE64363}"/>
            </a:ext>
          </a:extLst>
        </xdr:cNvPr>
        <xdr:cNvCxnSpPr/>
      </xdr:nvCxnSpPr>
      <xdr:spPr>
        <a:xfrm flipV="1">
          <a:off x="7713980" y="10129001"/>
          <a:ext cx="782320" cy="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47094</xdr:rowOff>
    </xdr:from>
    <xdr:to>
      <xdr:col>41</xdr:col>
      <xdr:colOff>101600</xdr:colOff>
      <xdr:row>60</xdr:row>
      <xdr:rowOff>148694</xdr:rowOff>
    </xdr:to>
    <xdr:sp macro="" textlink="">
      <xdr:nvSpPr>
        <xdr:cNvPr id="252" name="楕円 251">
          <a:extLst>
            <a:ext uri="{FF2B5EF4-FFF2-40B4-BE49-F238E27FC236}">
              <a16:creationId xmlns:a16="http://schemas.microsoft.com/office/drawing/2014/main" id="{31AEE0B6-787E-4CFB-870A-4E0B1E9D9821}"/>
            </a:ext>
          </a:extLst>
        </xdr:cNvPr>
        <xdr:cNvSpPr/>
      </xdr:nvSpPr>
      <xdr:spPr>
        <a:xfrm>
          <a:off x="6873240" y="101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86287</xdr:rowOff>
    </xdr:from>
    <xdr:to>
      <xdr:col>45</xdr:col>
      <xdr:colOff>177800</xdr:colOff>
      <xdr:row>60</xdr:row>
      <xdr:rowOff>97894</xdr:rowOff>
    </xdr:to>
    <xdr:cxnSp macro="">
      <xdr:nvCxnSpPr>
        <xdr:cNvPr id="253" name="直線コネクタ 252">
          <a:extLst>
            <a:ext uri="{FF2B5EF4-FFF2-40B4-BE49-F238E27FC236}">
              <a16:creationId xmlns:a16="http://schemas.microsoft.com/office/drawing/2014/main" id="{4E6A3A88-E3C1-46AE-B0D3-2859CD56ACCB}"/>
            </a:ext>
          </a:extLst>
        </xdr:cNvPr>
        <xdr:cNvCxnSpPr/>
      </xdr:nvCxnSpPr>
      <xdr:spPr>
        <a:xfrm flipV="1">
          <a:off x="6924040" y="10144687"/>
          <a:ext cx="78994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60955</xdr:rowOff>
    </xdr:from>
    <xdr:to>
      <xdr:col>36</xdr:col>
      <xdr:colOff>165100</xdr:colOff>
      <xdr:row>60</xdr:row>
      <xdr:rowOff>162555</xdr:rowOff>
    </xdr:to>
    <xdr:sp macro="" textlink="">
      <xdr:nvSpPr>
        <xdr:cNvPr id="254" name="楕円 253">
          <a:extLst>
            <a:ext uri="{FF2B5EF4-FFF2-40B4-BE49-F238E27FC236}">
              <a16:creationId xmlns:a16="http://schemas.microsoft.com/office/drawing/2014/main" id="{A03CE720-0ACA-4FFE-ABA4-9FAAE1E66517}"/>
            </a:ext>
          </a:extLst>
        </xdr:cNvPr>
        <xdr:cNvSpPr/>
      </xdr:nvSpPr>
      <xdr:spPr>
        <a:xfrm>
          <a:off x="6098540" y="101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97894</xdr:rowOff>
    </xdr:from>
    <xdr:to>
      <xdr:col>41</xdr:col>
      <xdr:colOff>50800</xdr:colOff>
      <xdr:row>60</xdr:row>
      <xdr:rowOff>111755</xdr:rowOff>
    </xdr:to>
    <xdr:cxnSp macro="">
      <xdr:nvCxnSpPr>
        <xdr:cNvPr id="255" name="直線コネクタ 254">
          <a:extLst>
            <a:ext uri="{FF2B5EF4-FFF2-40B4-BE49-F238E27FC236}">
              <a16:creationId xmlns:a16="http://schemas.microsoft.com/office/drawing/2014/main" id="{93EDD048-C1AD-4C73-B439-00A85CA7A93F}"/>
            </a:ext>
          </a:extLst>
        </xdr:cNvPr>
        <xdr:cNvCxnSpPr/>
      </xdr:nvCxnSpPr>
      <xdr:spPr>
        <a:xfrm flipV="1">
          <a:off x="6149340" y="10156294"/>
          <a:ext cx="774700" cy="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134706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7D2AC8C-C7AB-4433-A5FF-BE5F0546A01E}"/>
            </a:ext>
          </a:extLst>
        </xdr:cNvPr>
        <xdr:cNvSpPr txBox="1"/>
      </xdr:nvSpPr>
      <xdr:spPr>
        <a:xfrm>
          <a:off x="8214575" y="1036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148010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EDEB543-2BB6-461A-9078-4690DA6ECB1D}"/>
            </a:ext>
          </a:extLst>
        </xdr:cNvPr>
        <xdr:cNvSpPr txBox="1"/>
      </xdr:nvSpPr>
      <xdr:spPr>
        <a:xfrm>
          <a:off x="7444955" y="1037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119849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BFE0E0E-2E48-4C5D-B9CD-70DF870E2DD5}"/>
            </a:ext>
          </a:extLst>
        </xdr:cNvPr>
        <xdr:cNvSpPr txBox="1"/>
      </xdr:nvSpPr>
      <xdr:spPr>
        <a:xfrm>
          <a:off x="6670255" y="967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36716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139559F-605F-4BBD-B3E5-BCBD461FD547}"/>
            </a:ext>
          </a:extLst>
        </xdr:cNvPr>
        <xdr:cNvSpPr txBox="1"/>
      </xdr:nvSpPr>
      <xdr:spPr>
        <a:xfrm>
          <a:off x="5872695" y="975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137928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99E2CAA-77B3-4B36-9342-B9859FBF230B}"/>
            </a:ext>
          </a:extLst>
        </xdr:cNvPr>
        <xdr:cNvSpPr txBox="1"/>
      </xdr:nvSpPr>
      <xdr:spPr>
        <a:xfrm>
          <a:off x="8214575" y="986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153614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F693406-1B39-48DC-9B6E-DA9FB824BE24}"/>
            </a:ext>
          </a:extLst>
        </xdr:cNvPr>
        <xdr:cNvSpPr txBox="1"/>
      </xdr:nvSpPr>
      <xdr:spPr>
        <a:xfrm>
          <a:off x="7444955" y="987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139821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2ECD8A9-FEEB-4248-912E-C5CEFA8C9795}"/>
            </a:ext>
          </a:extLst>
        </xdr:cNvPr>
        <xdr:cNvSpPr txBox="1"/>
      </xdr:nvSpPr>
      <xdr:spPr>
        <a:xfrm>
          <a:off x="6670255" y="1019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153682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291427B-8021-45C8-B420-9A7C964D2C16}"/>
            </a:ext>
          </a:extLst>
        </xdr:cNvPr>
        <xdr:cNvSpPr txBox="1"/>
      </xdr:nvSpPr>
      <xdr:spPr>
        <a:xfrm>
          <a:off x="5872695" y="1021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9E1C831-0129-4831-BE0C-CB30D24426B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2D83FF0-7052-4B0A-8D5D-E8A920D7F59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031B169-D038-4BCB-BD5A-0EB60A1FEC4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A1D9B1E-4D3B-4E26-BACE-54F6153253E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FB87F90-B504-4C93-9623-CA7B911D81A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48BB125-9DEB-4C0C-9EDC-A63E4A36F4C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88F51F1-8D40-4B13-99B9-980C5652789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B1BCE6C-8AFC-4E01-A63B-2E9499F049A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4379B08-98D0-4D9E-B7D8-EAEAE4BACFF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B25F7E5-416E-4D96-A340-FE01A9C231D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52A0A1A-C481-4442-A98F-86DB717F15A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5E735AE-1B50-4C97-8D77-9046435C755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959CE7E-466E-493B-907A-4F0CB6664D6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45A039C-8DF6-4B72-9859-A0B6B0489B5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5A8EAB2-9691-45DC-9017-FE3445B5E8F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98AA6FB-721A-4031-9CA4-A1B53BCE03BC}"/>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D781B66-DE62-4798-829D-763B2658744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6171D9A-C43C-4F53-8459-F0ADDFF3A04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0851F7D-5AD0-490A-9D8A-438C1E61897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F11E6E5-9464-4025-9B0E-0198F756092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DB0C20B-7D49-4CD9-820D-E56185EF84C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C1BFB58-3460-4070-B90B-9481EA499C4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9459122-0ED6-4B34-BFB6-31F8BD5123EC}"/>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45BE363-69C1-4F12-8675-F0C1D8668E6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3630190E-027A-4E4F-BE88-B82DC3425D40}"/>
            </a:ext>
          </a:extLst>
        </xdr:cNvPr>
        <xdr:cNvCxnSpPr/>
      </xdr:nvCxnSpPr>
      <xdr:spPr>
        <a:xfrm flipV="1">
          <a:off x="4086225" y="1302448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1AAC75C1-FFF7-48FF-9576-95864227EF3D}"/>
            </a:ext>
          </a:extLst>
        </xdr:cNvPr>
        <xdr:cNvSpPr txBox="1"/>
      </xdr:nvSpPr>
      <xdr:spPr>
        <a:xfrm>
          <a:off x="4124960" y="1451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D5FB8710-E265-4EA1-8C74-4F6E2C15D4F5}"/>
            </a:ext>
          </a:extLst>
        </xdr:cNvPr>
        <xdr:cNvCxnSpPr/>
      </xdr:nvCxnSpPr>
      <xdr:spPr>
        <a:xfrm>
          <a:off x="402082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7DFC053-2A8D-4159-843C-A3BF71190833}"/>
            </a:ext>
          </a:extLst>
        </xdr:cNvPr>
        <xdr:cNvSpPr txBox="1"/>
      </xdr:nvSpPr>
      <xdr:spPr>
        <a:xfrm>
          <a:off x="4124960" y="1280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63404743-0ED5-4276-8BDF-4BCF4EE47A8A}"/>
            </a:ext>
          </a:extLst>
        </xdr:cNvPr>
        <xdr:cNvCxnSpPr/>
      </xdr:nvCxnSpPr>
      <xdr:spPr>
        <a:xfrm>
          <a:off x="4020820" y="13024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8BF61EE-8A70-4EC5-9A5A-6C9EB55830FD}"/>
            </a:ext>
          </a:extLst>
        </xdr:cNvPr>
        <xdr:cNvSpPr txBox="1"/>
      </xdr:nvSpPr>
      <xdr:spPr>
        <a:xfrm>
          <a:off x="4124960" y="1378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A6FA1D64-9058-4C1B-BCD1-11B5DACBA587}"/>
            </a:ext>
          </a:extLst>
        </xdr:cNvPr>
        <xdr:cNvSpPr/>
      </xdr:nvSpPr>
      <xdr:spPr>
        <a:xfrm>
          <a:off x="403606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C3D69200-ED3F-4865-BC4C-E87A0E500053}"/>
            </a:ext>
          </a:extLst>
        </xdr:cNvPr>
        <xdr:cNvSpPr/>
      </xdr:nvSpPr>
      <xdr:spPr>
        <a:xfrm>
          <a:off x="3312160" y="1391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01EF3FF7-EBAD-48F6-8776-EE32115DBFC3}"/>
            </a:ext>
          </a:extLst>
        </xdr:cNvPr>
        <xdr:cNvSpPr/>
      </xdr:nvSpPr>
      <xdr:spPr>
        <a:xfrm>
          <a:off x="2514600" y="1390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61595</xdr:rowOff>
    </xdr:from>
    <xdr:to>
      <xdr:col>10</xdr:col>
      <xdr:colOff>165100</xdr:colOff>
      <xdr:row>83</xdr:row>
      <xdr:rowOff>163195</xdr:rowOff>
    </xdr:to>
    <xdr:sp macro="" textlink="">
      <xdr:nvSpPr>
        <xdr:cNvPr id="297" name="フローチャート: 判断 296">
          <a:extLst>
            <a:ext uri="{FF2B5EF4-FFF2-40B4-BE49-F238E27FC236}">
              <a16:creationId xmlns:a16="http://schemas.microsoft.com/office/drawing/2014/main" id="{3978E7D6-DF13-4A51-AA20-2F9CDAD90A05}"/>
            </a:ext>
          </a:extLst>
        </xdr:cNvPr>
        <xdr:cNvSpPr/>
      </xdr:nvSpPr>
      <xdr:spPr>
        <a:xfrm>
          <a:off x="173990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8" name="フローチャート: 判断 297">
          <a:extLst>
            <a:ext uri="{FF2B5EF4-FFF2-40B4-BE49-F238E27FC236}">
              <a16:creationId xmlns:a16="http://schemas.microsoft.com/office/drawing/2014/main" id="{8F50DA04-F0C0-424B-B3D6-29F53E7B9DFC}"/>
            </a:ext>
          </a:extLst>
        </xdr:cNvPr>
        <xdr:cNvSpPr/>
      </xdr:nvSpPr>
      <xdr:spPr>
        <a:xfrm>
          <a:off x="96520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5A6C0E1-4D0F-4057-BF61-4E0CA07D3EF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D3956E9-A7B1-41E2-ADEA-EB81C113B31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A07A206-C5E2-405D-A8F3-EA716CCE01F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FFCE179-306D-475D-9997-69D4D4B00B9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6AA0FE2-805E-4A2B-9E1D-140459C614C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6350</xdr:rowOff>
    </xdr:from>
    <xdr:to>
      <xdr:col>24</xdr:col>
      <xdr:colOff>114300</xdr:colOff>
      <xdr:row>85</xdr:row>
      <xdr:rowOff>107950</xdr:rowOff>
    </xdr:to>
    <xdr:sp macro="" textlink="">
      <xdr:nvSpPr>
        <xdr:cNvPr id="304" name="楕円 303">
          <a:extLst>
            <a:ext uri="{FF2B5EF4-FFF2-40B4-BE49-F238E27FC236}">
              <a16:creationId xmlns:a16="http://schemas.microsoft.com/office/drawing/2014/main" id="{265DDBCF-F9F3-413B-A707-C6BFB911F60A}"/>
            </a:ext>
          </a:extLst>
        </xdr:cNvPr>
        <xdr:cNvSpPr/>
      </xdr:nvSpPr>
      <xdr:spPr>
        <a:xfrm>
          <a:off x="403606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156227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DC67A2C-650C-476D-B8CC-B6709000B0E4}"/>
            </a:ext>
          </a:extLst>
        </xdr:cNvPr>
        <xdr:cNvSpPr txBox="1"/>
      </xdr:nvSpPr>
      <xdr:spPr>
        <a:xfrm>
          <a:off x="4124960" y="1423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147320</xdr:rowOff>
    </xdr:from>
    <xdr:to>
      <xdr:col>20</xdr:col>
      <xdr:colOff>38100</xdr:colOff>
      <xdr:row>85</xdr:row>
      <xdr:rowOff>77470</xdr:rowOff>
    </xdr:to>
    <xdr:sp macro="" textlink="">
      <xdr:nvSpPr>
        <xdr:cNvPr id="306" name="楕円 305">
          <a:extLst>
            <a:ext uri="{FF2B5EF4-FFF2-40B4-BE49-F238E27FC236}">
              <a16:creationId xmlns:a16="http://schemas.microsoft.com/office/drawing/2014/main" id="{83946707-830E-4FE7-8EFF-33BD767ACCB0}"/>
            </a:ext>
          </a:extLst>
        </xdr:cNvPr>
        <xdr:cNvSpPr/>
      </xdr:nvSpPr>
      <xdr:spPr>
        <a:xfrm>
          <a:off x="3312160" y="1422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57150</xdr:rowOff>
    </xdr:to>
    <xdr:cxnSp macro="">
      <xdr:nvCxnSpPr>
        <xdr:cNvPr id="307" name="直線コネクタ 306">
          <a:extLst>
            <a:ext uri="{FF2B5EF4-FFF2-40B4-BE49-F238E27FC236}">
              <a16:creationId xmlns:a16="http://schemas.microsoft.com/office/drawing/2014/main" id="{8F57D7D2-4FC3-4FCE-9916-5711E803177C}"/>
            </a:ext>
          </a:extLst>
        </xdr:cNvPr>
        <xdr:cNvCxnSpPr/>
      </xdr:nvCxnSpPr>
      <xdr:spPr>
        <a:xfrm>
          <a:off x="3355340" y="1427607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122555</xdr:rowOff>
    </xdr:from>
    <xdr:to>
      <xdr:col>15</xdr:col>
      <xdr:colOff>101600</xdr:colOff>
      <xdr:row>85</xdr:row>
      <xdr:rowOff>52705</xdr:rowOff>
    </xdr:to>
    <xdr:sp macro="" textlink="">
      <xdr:nvSpPr>
        <xdr:cNvPr id="308" name="楕円 307">
          <a:extLst>
            <a:ext uri="{FF2B5EF4-FFF2-40B4-BE49-F238E27FC236}">
              <a16:creationId xmlns:a16="http://schemas.microsoft.com/office/drawing/2014/main" id="{1CD6F79E-F43C-487C-9A9B-F50F55C63E6A}"/>
            </a:ext>
          </a:extLst>
        </xdr:cNvPr>
        <xdr:cNvSpPr/>
      </xdr:nvSpPr>
      <xdr:spPr>
        <a:xfrm>
          <a:off x="2514600" y="1420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xdr:rowOff>
    </xdr:from>
    <xdr:to>
      <xdr:col>19</xdr:col>
      <xdr:colOff>177800</xdr:colOff>
      <xdr:row>85</xdr:row>
      <xdr:rowOff>26670</xdr:rowOff>
    </xdr:to>
    <xdr:cxnSp macro="">
      <xdr:nvCxnSpPr>
        <xdr:cNvPr id="309" name="直線コネクタ 308">
          <a:extLst>
            <a:ext uri="{FF2B5EF4-FFF2-40B4-BE49-F238E27FC236}">
              <a16:creationId xmlns:a16="http://schemas.microsoft.com/office/drawing/2014/main" id="{623E5927-A3F7-4C7E-8939-4F6AAA84833C}"/>
            </a:ext>
          </a:extLst>
        </xdr:cNvPr>
        <xdr:cNvCxnSpPr/>
      </xdr:nvCxnSpPr>
      <xdr:spPr>
        <a:xfrm>
          <a:off x="2565400" y="1425130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97789</xdr:rowOff>
    </xdr:from>
    <xdr:to>
      <xdr:col>10</xdr:col>
      <xdr:colOff>165100</xdr:colOff>
      <xdr:row>85</xdr:row>
      <xdr:rowOff>27939</xdr:rowOff>
    </xdr:to>
    <xdr:sp macro="" textlink="">
      <xdr:nvSpPr>
        <xdr:cNvPr id="310" name="楕円 309">
          <a:extLst>
            <a:ext uri="{FF2B5EF4-FFF2-40B4-BE49-F238E27FC236}">
              <a16:creationId xmlns:a16="http://schemas.microsoft.com/office/drawing/2014/main" id="{3AA43CE3-A47A-4225-8919-572F153E4FB8}"/>
            </a:ext>
          </a:extLst>
        </xdr:cNvPr>
        <xdr:cNvSpPr/>
      </xdr:nvSpPr>
      <xdr:spPr>
        <a:xfrm>
          <a:off x="1739900" y="14179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148589</xdr:rowOff>
    </xdr:from>
    <xdr:to>
      <xdr:col>15</xdr:col>
      <xdr:colOff>50800</xdr:colOff>
      <xdr:row>85</xdr:row>
      <xdr:rowOff>1905</xdr:rowOff>
    </xdr:to>
    <xdr:cxnSp macro="">
      <xdr:nvCxnSpPr>
        <xdr:cNvPr id="311" name="直線コネクタ 310">
          <a:extLst>
            <a:ext uri="{FF2B5EF4-FFF2-40B4-BE49-F238E27FC236}">
              <a16:creationId xmlns:a16="http://schemas.microsoft.com/office/drawing/2014/main" id="{03B5B08A-DACA-417C-B114-FDA83C31A21C}"/>
            </a:ext>
          </a:extLst>
        </xdr:cNvPr>
        <xdr:cNvCxnSpPr/>
      </xdr:nvCxnSpPr>
      <xdr:spPr>
        <a:xfrm>
          <a:off x="1790700" y="14230349"/>
          <a:ext cx="7747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71120</xdr:rowOff>
    </xdr:from>
    <xdr:to>
      <xdr:col>6</xdr:col>
      <xdr:colOff>38100</xdr:colOff>
      <xdr:row>85</xdr:row>
      <xdr:rowOff>1270</xdr:rowOff>
    </xdr:to>
    <xdr:sp macro="" textlink="">
      <xdr:nvSpPr>
        <xdr:cNvPr id="312" name="楕円 311">
          <a:extLst>
            <a:ext uri="{FF2B5EF4-FFF2-40B4-BE49-F238E27FC236}">
              <a16:creationId xmlns:a16="http://schemas.microsoft.com/office/drawing/2014/main" id="{8BB7E3DB-D90C-44CA-89F5-CBDC7E54049E}"/>
            </a:ext>
          </a:extLst>
        </xdr:cNvPr>
        <xdr:cNvSpPr/>
      </xdr:nvSpPr>
      <xdr:spPr>
        <a:xfrm>
          <a:off x="965200" y="1415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121920</xdr:rowOff>
    </xdr:from>
    <xdr:to>
      <xdr:col>10</xdr:col>
      <xdr:colOff>114300</xdr:colOff>
      <xdr:row>84</xdr:row>
      <xdr:rowOff>148589</xdr:rowOff>
    </xdr:to>
    <xdr:cxnSp macro="">
      <xdr:nvCxnSpPr>
        <xdr:cNvPr id="313" name="直線コネクタ 312">
          <a:extLst>
            <a:ext uri="{FF2B5EF4-FFF2-40B4-BE49-F238E27FC236}">
              <a16:creationId xmlns:a16="http://schemas.microsoft.com/office/drawing/2014/main" id="{C60681D4-A063-45DB-9FAF-2560A355467F}"/>
            </a:ext>
          </a:extLst>
        </xdr:cNvPr>
        <xdr:cNvCxnSpPr/>
      </xdr:nvCxnSpPr>
      <xdr:spPr>
        <a:xfrm>
          <a:off x="1008380" y="14203680"/>
          <a:ext cx="7823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114952</xdr:rowOff>
    </xdr:from>
    <xdr:ext cx="405111" cy="259045"/>
    <xdr:sp macro="" textlink="">
      <xdr:nvSpPr>
        <xdr:cNvPr id="314" name="n_1aveValue【公営住宅】&#10;有形固定資産減価償却率">
          <a:extLst>
            <a:ext uri="{FF2B5EF4-FFF2-40B4-BE49-F238E27FC236}">
              <a16:creationId xmlns:a16="http://schemas.microsoft.com/office/drawing/2014/main" id="{41EBCBC3-90C6-4700-B139-522F47B591DA}"/>
            </a:ext>
          </a:extLst>
        </xdr:cNvPr>
        <xdr:cNvSpPr txBox="1"/>
      </xdr:nvSpPr>
      <xdr:spPr>
        <a:xfrm>
          <a:off x="3170564" y="1369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107332</xdr:rowOff>
    </xdr:from>
    <xdr:ext cx="405111" cy="259045"/>
    <xdr:sp macro="" textlink="">
      <xdr:nvSpPr>
        <xdr:cNvPr id="315" name="n_2aveValue【公営住宅】&#10;有形固定資産減価償却率">
          <a:extLst>
            <a:ext uri="{FF2B5EF4-FFF2-40B4-BE49-F238E27FC236}">
              <a16:creationId xmlns:a16="http://schemas.microsoft.com/office/drawing/2014/main" id="{991D89FE-06B3-49FF-B2EF-EC572D7D5249}"/>
            </a:ext>
          </a:extLst>
        </xdr:cNvPr>
        <xdr:cNvSpPr txBox="1"/>
      </xdr:nvSpPr>
      <xdr:spPr>
        <a:xfrm>
          <a:off x="238570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8272</xdr:rowOff>
    </xdr:from>
    <xdr:ext cx="405111" cy="259045"/>
    <xdr:sp macro="" textlink="">
      <xdr:nvSpPr>
        <xdr:cNvPr id="316" name="n_3aveValue【公営住宅】&#10;有形固定資産減価償却率">
          <a:extLst>
            <a:ext uri="{FF2B5EF4-FFF2-40B4-BE49-F238E27FC236}">
              <a16:creationId xmlns:a16="http://schemas.microsoft.com/office/drawing/2014/main" id="{EFA2C36E-A322-47A0-8D8A-1552DE261661}"/>
            </a:ext>
          </a:extLst>
        </xdr:cNvPr>
        <xdr:cNvSpPr txBox="1"/>
      </xdr:nvSpPr>
      <xdr:spPr>
        <a:xfrm>
          <a:off x="161100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7" name="n_4aveValue【公営住宅】&#10;有形固定資産減価償却率">
          <a:extLst>
            <a:ext uri="{FF2B5EF4-FFF2-40B4-BE49-F238E27FC236}">
              <a16:creationId xmlns:a16="http://schemas.microsoft.com/office/drawing/2014/main" id="{8C018916-53D7-4D83-AF00-C67C8694CAFF}"/>
            </a:ext>
          </a:extLst>
        </xdr:cNvPr>
        <xdr:cNvSpPr txBox="1"/>
      </xdr:nvSpPr>
      <xdr:spPr>
        <a:xfrm>
          <a:off x="83630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68597</xdr:rowOff>
    </xdr:from>
    <xdr:ext cx="405111" cy="259045"/>
    <xdr:sp macro="" textlink="">
      <xdr:nvSpPr>
        <xdr:cNvPr id="318" name="n_1mainValue【公営住宅】&#10;有形固定資産減価償却率">
          <a:extLst>
            <a:ext uri="{FF2B5EF4-FFF2-40B4-BE49-F238E27FC236}">
              <a16:creationId xmlns:a16="http://schemas.microsoft.com/office/drawing/2014/main" id="{4C7AF414-CB81-44B8-9AC1-714A943E464F}"/>
            </a:ext>
          </a:extLst>
        </xdr:cNvPr>
        <xdr:cNvSpPr txBox="1"/>
      </xdr:nvSpPr>
      <xdr:spPr>
        <a:xfrm>
          <a:off x="317056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43832</xdr:rowOff>
    </xdr:from>
    <xdr:ext cx="405111" cy="259045"/>
    <xdr:sp macro="" textlink="">
      <xdr:nvSpPr>
        <xdr:cNvPr id="319" name="n_2mainValue【公営住宅】&#10;有形固定資産減価償却率">
          <a:extLst>
            <a:ext uri="{FF2B5EF4-FFF2-40B4-BE49-F238E27FC236}">
              <a16:creationId xmlns:a16="http://schemas.microsoft.com/office/drawing/2014/main" id="{B11840F1-606F-4282-BD11-E4552C05C669}"/>
            </a:ext>
          </a:extLst>
        </xdr:cNvPr>
        <xdr:cNvSpPr txBox="1"/>
      </xdr:nvSpPr>
      <xdr:spPr>
        <a:xfrm>
          <a:off x="238570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19066</xdr:rowOff>
    </xdr:from>
    <xdr:ext cx="405111" cy="259045"/>
    <xdr:sp macro="" textlink="">
      <xdr:nvSpPr>
        <xdr:cNvPr id="320" name="n_3mainValue【公営住宅】&#10;有形固定資産減価償却率">
          <a:extLst>
            <a:ext uri="{FF2B5EF4-FFF2-40B4-BE49-F238E27FC236}">
              <a16:creationId xmlns:a16="http://schemas.microsoft.com/office/drawing/2014/main" id="{BC89BE41-F10A-43FA-806B-85173FB9E2AA}"/>
            </a:ext>
          </a:extLst>
        </xdr:cNvPr>
        <xdr:cNvSpPr txBox="1"/>
      </xdr:nvSpPr>
      <xdr:spPr>
        <a:xfrm>
          <a:off x="161100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163847</xdr:rowOff>
    </xdr:from>
    <xdr:ext cx="405111" cy="259045"/>
    <xdr:sp macro="" textlink="">
      <xdr:nvSpPr>
        <xdr:cNvPr id="321" name="n_4mainValue【公営住宅】&#10;有形固定資産減価償却率">
          <a:extLst>
            <a:ext uri="{FF2B5EF4-FFF2-40B4-BE49-F238E27FC236}">
              <a16:creationId xmlns:a16="http://schemas.microsoft.com/office/drawing/2014/main" id="{1CB76BED-5647-42E5-BE36-ECEB7EB3F407}"/>
            </a:ext>
          </a:extLst>
        </xdr:cNvPr>
        <xdr:cNvSpPr txBox="1"/>
      </xdr:nvSpPr>
      <xdr:spPr>
        <a:xfrm>
          <a:off x="83630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2E924D5-DE9A-4A8D-A475-C9035639744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60F1DFD-6E41-4AA9-97AA-D27B63A2E25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CC1515E-AE5F-4397-B72B-7AC77EE0560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5F19B48-BEE1-42A6-A40E-9992AD2AE89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31AE114-3971-47DE-835C-E1909F61B04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736D1D0-CD53-4096-A4D3-BB22589420B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BE4CA6F-4FC7-4BDF-81D0-D80FEDC26AE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D8E6EC8-C122-4EFF-8CAF-3DFC9246053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BF36D39-351A-4FC6-8779-81705D20E75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AB31CF1-9498-4CA1-842A-4BD8A7A5642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608CE31-4744-48E6-9F92-AB2884E7C8C8}"/>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17CA1414-C6C0-46EC-BDB9-5F36AA5B1132}"/>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50ED11EB-BA23-4349-AE72-7F8029B88603}"/>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B5946B1B-E724-4631-9B7A-970116B945DF}"/>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7F9BC64-A9F8-49F9-93A0-A5DC4A17CE4A}"/>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B122F111-952D-4749-8E5D-E04A65A4F34A}"/>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1CB80B72-2B92-402F-8F55-4938082AFF7C}"/>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A3009493-A2F7-4267-808C-909E2BB29D0F}"/>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E81570B-A2C4-4CA9-9BAE-B77C2AC6C77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5AFFF9E0-6F37-4C55-89A7-F52BEB7AD4C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CF0D20DD-4D2F-40AE-9D87-ABAA3DA59A3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3ACF207A-3B0A-4195-BD94-59012E14CB86}"/>
            </a:ext>
          </a:extLst>
        </xdr:cNvPr>
        <xdr:cNvCxnSpPr/>
      </xdr:nvCxnSpPr>
      <xdr:spPr>
        <a:xfrm flipV="1">
          <a:off x="9219565" y="13416381"/>
          <a:ext cx="0" cy="102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893421EA-54E2-44EA-A204-CD4AAC95CBB1}"/>
            </a:ext>
          </a:extLst>
        </xdr:cNvPr>
        <xdr:cNvSpPr txBox="1"/>
      </xdr:nvSpPr>
      <xdr:spPr>
        <a:xfrm>
          <a:off x="92583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A0C59DA5-CC08-40C8-A2FC-70E8C51CBCC0}"/>
            </a:ext>
          </a:extLst>
        </xdr:cNvPr>
        <xdr:cNvCxnSpPr/>
      </xdr:nvCxnSpPr>
      <xdr:spPr>
        <a:xfrm>
          <a:off x="915416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714DFFA9-8F0C-4A32-A923-9E6BF995F3A0}"/>
            </a:ext>
          </a:extLst>
        </xdr:cNvPr>
        <xdr:cNvSpPr txBox="1"/>
      </xdr:nvSpPr>
      <xdr:spPr>
        <a:xfrm>
          <a:off x="9258300" y="131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E77455C0-1BA2-4EB7-9D90-BE78638D96DC}"/>
            </a:ext>
          </a:extLst>
        </xdr:cNvPr>
        <xdr:cNvCxnSpPr/>
      </xdr:nvCxnSpPr>
      <xdr:spPr>
        <a:xfrm>
          <a:off x="9154160" y="13416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8" name="【公営住宅】&#10;一人当たり面積平均値テキスト">
          <a:extLst>
            <a:ext uri="{FF2B5EF4-FFF2-40B4-BE49-F238E27FC236}">
              <a16:creationId xmlns:a16="http://schemas.microsoft.com/office/drawing/2014/main" id="{3DD80DD8-0879-4CBF-B904-07A07249C2D5}"/>
            </a:ext>
          </a:extLst>
        </xdr:cNvPr>
        <xdr:cNvSpPr txBox="1"/>
      </xdr:nvSpPr>
      <xdr:spPr>
        <a:xfrm>
          <a:off x="9258300" y="1394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A1BBACF0-8D8D-478E-B156-3037561AA204}"/>
            </a:ext>
          </a:extLst>
        </xdr:cNvPr>
        <xdr:cNvSpPr/>
      </xdr:nvSpPr>
      <xdr:spPr>
        <a:xfrm>
          <a:off x="919226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1532EA9C-7311-4AFD-BFB5-86638C8B7F2A}"/>
            </a:ext>
          </a:extLst>
        </xdr:cNvPr>
        <xdr:cNvSpPr/>
      </xdr:nvSpPr>
      <xdr:spPr>
        <a:xfrm>
          <a:off x="8445500" y="13985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82BDE0B8-63B7-4BA2-B5A2-77DFD3C7F91C}"/>
            </a:ext>
          </a:extLst>
        </xdr:cNvPr>
        <xdr:cNvSpPr/>
      </xdr:nvSpPr>
      <xdr:spPr>
        <a:xfrm>
          <a:off x="7670800" y="13990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15B569FF-872D-41CE-9EDB-E98242D083B3}"/>
            </a:ext>
          </a:extLst>
        </xdr:cNvPr>
        <xdr:cNvSpPr/>
      </xdr:nvSpPr>
      <xdr:spPr>
        <a:xfrm>
          <a:off x="6873240" y="1371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a:extLst>
            <a:ext uri="{FF2B5EF4-FFF2-40B4-BE49-F238E27FC236}">
              <a16:creationId xmlns:a16="http://schemas.microsoft.com/office/drawing/2014/main" id="{5213E86B-C432-4D4B-B7F8-D3B1D051C675}"/>
            </a:ext>
          </a:extLst>
        </xdr:cNvPr>
        <xdr:cNvSpPr/>
      </xdr:nvSpPr>
      <xdr:spPr>
        <a:xfrm>
          <a:off x="6098540" y="1376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EC3ADFE-39E1-45FB-A605-D3C91E2CF19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B5ECEB3-09B7-4B28-A820-82C668EF8D7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6E88B85-8453-4A0C-8E91-69920A8EEE3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2DA75C7-06FA-425F-A948-157930959C4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4ED5563-D6C8-45FC-BE95-1F38FD3C160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104800</xdr:rowOff>
    </xdr:from>
    <xdr:to>
      <xdr:col>55</xdr:col>
      <xdr:colOff>50800</xdr:colOff>
      <xdr:row>82</xdr:row>
      <xdr:rowOff>34950</xdr:rowOff>
    </xdr:to>
    <xdr:sp macro="" textlink="">
      <xdr:nvSpPr>
        <xdr:cNvPr id="359" name="楕円 358">
          <a:extLst>
            <a:ext uri="{FF2B5EF4-FFF2-40B4-BE49-F238E27FC236}">
              <a16:creationId xmlns:a16="http://schemas.microsoft.com/office/drawing/2014/main" id="{5CD3DD20-3EB3-4910-A0CF-3A82E6F94A60}"/>
            </a:ext>
          </a:extLst>
        </xdr:cNvPr>
        <xdr:cNvSpPr/>
      </xdr:nvSpPr>
      <xdr:spPr>
        <a:xfrm>
          <a:off x="9192260" y="13683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127677</xdr:rowOff>
    </xdr:from>
    <xdr:ext cx="469744" cy="259045"/>
    <xdr:sp macro="" textlink="">
      <xdr:nvSpPr>
        <xdr:cNvPr id="360" name="【公営住宅】&#10;一人当たり面積該当値テキスト">
          <a:extLst>
            <a:ext uri="{FF2B5EF4-FFF2-40B4-BE49-F238E27FC236}">
              <a16:creationId xmlns:a16="http://schemas.microsoft.com/office/drawing/2014/main" id="{A5E2C714-7A86-450E-8358-CD8495141AA5}"/>
            </a:ext>
          </a:extLst>
        </xdr:cNvPr>
        <xdr:cNvSpPr txBox="1"/>
      </xdr:nvSpPr>
      <xdr:spPr>
        <a:xfrm>
          <a:off x="9258300" y="1353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116230</xdr:rowOff>
    </xdr:from>
    <xdr:to>
      <xdr:col>50</xdr:col>
      <xdr:colOff>165100</xdr:colOff>
      <xdr:row>82</xdr:row>
      <xdr:rowOff>46380</xdr:rowOff>
    </xdr:to>
    <xdr:sp macro="" textlink="">
      <xdr:nvSpPr>
        <xdr:cNvPr id="361" name="楕円 360">
          <a:extLst>
            <a:ext uri="{FF2B5EF4-FFF2-40B4-BE49-F238E27FC236}">
              <a16:creationId xmlns:a16="http://schemas.microsoft.com/office/drawing/2014/main" id="{292D3A03-B7FC-4C1C-A02D-BA91124A3D8A}"/>
            </a:ext>
          </a:extLst>
        </xdr:cNvPr>
        <xdr:cNvSpPr/>
      </xdr:nvSpPr>
      <xdr:spPr>
        <a:xfrm>
          <a:off x="8445500" y="13695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155600</xdr:rowOff>
    </xdr:from>
    <xdr:to>
      <xdr:col>55</xdr:col>
      <xdr:colOff>0</xdr:colOff>
      <xdr:row>81</xdr:row>
      <xdr:rowOff>167030</xdr:rowOff>
    </xdr:to>
    <xdr:cxnSp macro="">
      <xdr:nvCxnSpPr>
        <xdr:cNvPr id="362" name="直線コネクタ 361">
          <a:extLst>
            <a:ext uri="{FF2B5EF4-FFF2-40B4-BE49-F238E27FC236}">
              <a16:creationId xmlns:a16="http://schemas.microsoft.com/office/drawing/2014/main" id="{232E8C83-850C-4AD1-93C0-A72386F4AF16}"/>
            </a:ext>
          </a:extLst>
        </xdr:cNvPr>
        <xdr:cNvCxnSpPr/>
      </xdr:nvCxnSpPr>
      <xdr:spPr>
        <a:xfrm flipV="1">
          <a:off x="8496300" y="1373444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124918</xdr:rowOff>
    </xdr:from>
    <xdr:to>
      <xdr:col>46</xdr:col>
      <xdr:colOff>38100</xdr:colOff>
      <xdr:row>82</xdr:row>
      <xdr:rowOff>55068</xdr:rowOff>
    </xdr:to>
    <xdr:sp macro="" textlink="">
      <xdr:nvSpPr>
        <xdr:cNvPr id="363" name="楕円 362">
          <a:extLst>
            <a:ext uri="{FF2B5EF4-FFF2-40B4-BE49-F238E27FC236}">
              <a16:creationId xmlns:a16="http://schemas.microsoft.com/office/drawing/2014/main" id="{477E14F8-9566-46BD-B9E2-EECDF2B55031}"/>
            </a:ext>
          </a:extLst>
        </xdr:cNvPr>
        <xdr:cNvSpPr/>
      </xdr:nvSpPr>
      <xdr:spPr>
        <a:xfrm>
          <a:off x="7670800" y="13703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167030</xdr:rowOff>
    </xdr:from>
    <xdr:to>
      <xdr:col>50</xdr:col>
      <xdr:colOff>114300</xdr:colOff>
      <xdr:row>82</xdr:row>
      <xdr:rowOff>4268</xdr:rowOff>
    </xdr:to>
    <xdr:cxnSp macro="">
      <xdr:nvCxnSpPr>
        <xdr:cNvPr id="364" name="直線コネクタ 363">
          <a:extLst>
            <a:ext uri="{FF2B5EF4-FFF2-40B4-BE49-F238E27FC236}">
              <a16:creationId xmlns:a16="http://schemas.microsoft.com/office/drawing/2014/main" id="{360DE0A4-6FC1-4D02-9246-D470B1F5D991}"/>
            </a:ext>
          </a:extLst>
        </xdr:cNvPr>
        <xdr:cNvCxnSpPr/>
      </xdr:nvCxnSpPr>
      <xdr:spPr>
        <a:xfrm flipV="1">
          <a:off x="7713980" y="13745870"/>
          <a:ext cx="78232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131318</xdr:rowOff>
    </xdr:from>
    <xdr:to>
      <xdr:col>41</xdr:col>
      <xdr:colOff>101600</xdr:colOff>
      <xdr:row>82</xdr:row>
      <xdr:rowOff>61468</xdr:rowOff>
    </xdr:to>
    <xdr:sp macro="" textlink="">
      <xdr:nvSpPr>
        <xdr:cNvPr id="365" name="楕円 364">
          <a:extLst>
            <a:ext uri="{FF2B5EF4-FFF2-40B4-BE49-F238E27FC236}">
              <a16:creationId xmlns:a16="http://schemas.microsoft.com/office/drawing/2014/main" id="{FAA1DE4B-AB53-4D14-B98B-A26408A31077}"/>
            </a:ext>
          </a:extLst>
        </xdr:cNvPr>
        <xdr:cNvSpPr/>
      </xdr:nvSpPr>
      <xdr:spPr>
        <a:xfrm>
          <a:off x="6873240" y="13710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4268</xdr:rowOff>
    </xdr:from>
    <xdr:to>
      <xdr:col>45</xdr:col>
      <xdr:colOff>177800</xdr:colOff>
      <xdr:row>82</xdr:row>
      <xdr:rowOff>10668</xdr:rowOff>
    </xdr:to>
    <xdr:cxnSp macro="">
      <xdr:nvCxnSpPr>
        <xdr:cNvPr id="366" name="直線コネクタ 365">
          <a:extLst>
            <a:ext uri="{FF2B5EF4-FFF2-40B4-BE49-F238E27FC236}">
              <a16:creationId xmlns:a16="http://schemas.microsoft.com/office/drawing/2014/main" id="{2997DA0C-86ED-4C6B-A309-FF6848AEC049}"/>
            </a:ext>
          </a:extLst>
        </xdr:cNvPr>
        <xdr:cNvCxnSpPr/>
      </xdr:nvCxnSpPr>
      <xdr:spPr>
        <a:xfrm flipV="1">
          <a:off x="6924040" y="13750748"/>
          <a:ext cx="78994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139091</xdr:rowOff>
    </xdr:from>
    <xdr:to>
      <xdr:col>36</xdr:col>
      <xdr:colOff>165100</xdr:colOff>
      <xdr:row>82</xdr:row>
      <xdr:rowOff>69241</xdr:rowOff>
    </xdr:to>
    <xdr:sp macro="" textlink="">
      <xdr:nvSpPr>
        <xdr:cNvPr id="367" name="楕円 366">
          <a:extLst>
            <a:ext uri="{FF2B5EF4-FFF2-40B4-BE49-F238E27FC236}">
              <a16:creationId xmlns:a16="http://schemas.microsoft.com/office/drawing/2014/main" id="{DAFE83AA-84EB-4998-83C2-9BFE57D82CAD}"/>
            </a:ext>
          </a:extLst>
        </xdr:cNvPr>
        <xdr:cNvSpPr/>
      </xdr:nvSpPr>
      <xdr:spPr>
        <a:xfrm>
          <a:off x="6098540" y="13717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10668</xdr:rowOff>
    </xdr:from>
    <xdr:to>
      <xdr:col>41</xdr:col>
      <xdr:colOff>50800</xdr:colOff>
      <xdr:row>82</xdr:row>
      <xdr:rowOff>18441</xdr:rowOff>
    </xdr:to>
    <xdr:cxnSp macro="">
      <xdr:nvCxnSpPr>
        <xdr:cNvPr id="368" name="直線コネクタ 367">
          <a:extLst>
            <a:ext uri="{FF2B5EF4-FFF2-40B4-BE49-F238E27FC236}">
              <a16:creationId xmlns:a16="http://schemas.microsoft.com/office/drawing/2014/main" id="{5AC1E1FC-712E-44AA-83C5-C7894B2216C1}"/>
            </a:ext>
          </a:extLst>
        </xdr:cNvPr>
        <xdr:cNvCxnSpPr/>
      </xdr:nvCxnSpPr>
      <xdr:spPr>
        <a:xfrm flipV="1">
          <a:off x="6149340" y="13757148"/>
          <a:ext cx="7747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163695</xdr:rowOff>
    </xdr:from>
    <xdr:ext cx="469744" cy="259045"/>
    <xdr:sp macro="" textlink="">
      <xdr:nvSpPr>
        <xdr:cNvPr id="369" name="n_1aveValue【公営住宅】&#10;一人当たり面積">
          <a:extLst>
            <a:ext uri="{FF2B5EF4-FFF2-40B4-BE49-F238E27FC236}">
              <a16:creationId xmlns:a16="http://schemas.microsoft.com/office/drawing/2014/main" id="{1634C57C-B8EB-4A85-B63C-1D1D19304258}"/>
            </a:ext>
          </a:extLst>
        </xdr:cNvPr>
        <xdr:cNvSpPr txBox="1"/>
      </xdr:nvSpPr>
      <xdr:spPr>
        <a:xfrm>
          <a:off x="8271587" y="1407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169181</xdr:rowOff>
    </xdr:from>
    <xdr:ext cx="469744" cy="259045"/>
    <xdr:sp macro="" textlink="">
      <xdr:nvSpPr>
        <xdr:cNvPr id="370" name="n_2aveValue【公営住宅】&#10;一人当たり面積">
          <a:extLst>
            <a:ext uri="{FF2B5EF4-FFF2-40B4-BE49-F238E27FC236}">
              <a16:creationId xmlns:a16="http://schemas.microsoft.com/office/drawing/2014/main" id="{D048B7AC-7BDB-486C-BEA3-D4AFBEC926C6}"/>
            </a:ext>
          </a:extLst>
        </xdr:cNvPr>
        <xdr:cNvSpPr txBox="1"/>
      </xdr:nvSpPr>
      <xdr:spPr>
        <a:xfrm>
          <a:off x="7509587" y="1408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60368</xdr:rowOff>
    </xdr:from>
    <xdr:ext cx="469744" cy="259045"/>
    <xdr:sp macro="" textlink="">
      <xdr:nvSpPr>
        <xdr:cNvPr id="371" name="n_3aveValue【公営住宅】&#10;一人当たり面積">
          <a:extLst>
            <a:ext uri="{FF2B5EF4-FFF2-40B4-BE49-F238E27FC236}">
              <a16:creationId xmlns:a16="http://schemas.microsoft.com/office/drawing/2014/main" id="{7E9FD432-37A7-4C9E-AA69-B0D685F7B8D9}"/>
            </a:ext>
          </a:extLst>
        </xdr:cNvPr>
        <xdr:cNvSpPr txBox="1"/>
      </xdr:nvSpPr>
      <xdr:spPr>
        <a:xfrm>
          <a:off x="6712027" y="138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107002</xdr:rowOff>
    </xdr:from>
    <xdr:ext cx="469744" cy="259045"/>
    <xdr:sp macro="" textlink="">
      <xdr:nvSpPr>
        <xdr:cNvPr id="372" name="n_4aveValue【公営住宅】&#10;一人当たり面積">
          <a:extLst>
            <a:ext uri="{FF2B5EF4-FFF2-40B4-BE49-F238E27FC236}">
              <a16:creationId xmlns:a16="http://schemas.microsoft.com/office/drawing/2014/main" id="{C6D43ADE-5247-452F-9A77-2EB23CB640C1}"/>
            </a:ext>
          </a:extLst>
        </xdr:cNvPr>
        <xdr:cNvSpPr txBox="1"/>
      </xdr:nvSpPr>
      <xdr:spPr>
        <a:xfrm>
          <a:off x="5937327" y="1385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62907</xdr:rowOff>
    </xdr:from>
    <xdr:ext cx="469744" cy="259045"/>
    <xdr:sp macro="" textlink="">
      <xdr:nvSpPr>
        <xdr:cNvPr id="373" name="n_1mainValue【公営住宅】&#10;一人当たり面積">
          <a:extLst>
            <a:ext uri="{FF2B5EF4-FFF2-40B4-BE49-F238E27FC236}">
              <a16:creationId xmlns:a16="http://schemas.microsoft.com/office/drawing/2014/main" id="{81591E14-909C-44C3-8B98-C7CDA8059EF5}"/>
            </a:ext>
          </a:extLst>
        </xdr:cNvPr>
        <xdr:cNvSpPr txBox="1"/>
      </xdr:nvSpPr>
      <xdr:spPr>
        <a:xfrm>
          <a:off x="8271587" y="1347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71595</xdr:rowOff>
    </xdr:from>
    <xdr:ext cx="469744" cy="259045"/>
    <xdr:sp macro="" textlink="">
      <xdr:nvSpPr>
        <xdr:cNvPr id="374" name="n_2mainValue【公営住宅】&#10;一人当たり面積">
          <a:extLst>
            <a:ext uri="{FF2B5EF4-FFF2-40B4-BE49-F238E27FC236}">
              <a16:creationId xmlns:a16="http://schemas.microsoft.com/office/drawing/2014/main" id="{1B23F612-49E8-4942-8F53-A112D4E01A75}"/>
            </a:ext>
          </a:extLst>
        </xdr:cNvPr>
        <xdr:cNvSpPr txBox="1"/>
      </xdr:nvSpPr>
      <xdr:spPr>
        <a:xfrm>
          <a:off x="7509587" y="1348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77995</xdr:rowOff>
    </xdr:from>
    <xdr:ext cx="469744" cy="259045"/>
    <xdr:sp macro="" textlink="">
      <xdr:nvSpPr>
        <xdr:cNvPr id="375" name="n_3mainValue【公営住宅】&#10;一人当たり面積">
          <a:extLst>
            <a:ext uri="{FF2B5EF4-FFF2-40B4-BE49-F238E27FC236}">
              <a16:creationId xmlns:a16="http://schemas.microsoft.com/office/drawing/2014/main" id="{3ACEFE54-C3CC-4B17-8F80-652F46B24BAA}"/>
            </a:ext>
          </a:extLst>
        </xdr:cNvPr>
        <xdr:cNvSpPr txBox="1"/>
      </xdr:nvSpPr>
      <xdr:spPr>
        <a:xfrm>
          <a:off x="6712027" y="1348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85768</xdr:rowOff>
    </xdr:from>
    <xdr:ext cx="469744" cy="259045"/>
    <xdr:sp macro="" textlink="">
      <xdr:nvSpPr>
        <xdr:cNvPr id="376" name="n_4mainValue【公営住宅】&#10;一人当たり面積">
          <a:extLst>
            <a:ext uri="{FF2B5EF4-FFF2-40B4-BE49-F238E27FC236}">
              <a16:creationId xmlns:a16="http://schemas.microsoft.com/office/drawing/2014/main" id="{DFD497F1-A542-4F46-B0F0-280685F156F2}"/>
            </a:ext>
          </a:extLst>
        </xdr:cNvPr>
        <xdr:cNvSpPr txBox="1"/>
      </xdr:nvSpPr>
      <xdr:spPr>
        <a:xfrm>
          <a:off x="5937327"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7DED133-B8EA-4880-8A45-EF41F82ADB5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AFD4614-A8B8-4FD0-B54A-49BAAC309F3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90A8D637-7CF3-4094-9EF0-0B5BCC67335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B269AA0-CFA3-4B74-B776-3C4551837DD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59B670A-33B0-47DC-AC4C-44DCA8A2833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BFBD00F-0EF3-4EFC-A5C6-8E66C1502A9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ABA1A6CD-9CA1-457B-BEB9-98C88177FC1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3D373BE-D9EB-44D7-8FD2-FF84E5094E9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E963E088-4EB5-4C14-8B93-6296B5A66A5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E4979C3A-BD95-4292-A6F8-38961C28143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1330B8A0-5749-4767-AFF6-DDF8E1F96EF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5B1CFB4A-A46D-4425-BFBA-7DBC90FA53B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1B47D905-3CC4-484E-8DC5-EE117731A0D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F7CF2CEF-2D9B-4961-8E74-A8F2A0DB849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F0FFE9C9-043A-49C8-8CE3-6F1F250DBA9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393C4941-B603-4928-86E2-0F5FE719EBC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11FBE1D0-BDE8-4453-A4BD-35C669DA1CB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E079C26E-A88C-49EF-A2CB-9947AF8B88C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DDD5D3EF-909C-410C-A03D-B424B459C16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06F3474-4B36-458E-B87E-685BF6ED476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5AC29B41-79D1-4D9D-A4E8-14D6F02E0C2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4FDC71B-6A9D-4FDB-AF93-0DCB7C66DF9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A49690F4-1D6E-4CA6-A2A6-BD42F23C07F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022E80C-9C3D-4E34-B614-C339DCBF1DB2}"/>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E25C309F-7773-4D62-A669-A54104374EE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C369DB22-A5AE-40A9-B1CB-C6FBF8D5A2E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5C5A76E4-A01C-49B2-A913-33B1A7AE8A7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08086BA2-270B-4AC8-8997-5C8785E19C9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83723827-7360-4C14-A788-5FE212044D6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545025A4-DCDE-42EF-A669-7268B2C3569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55B6FE84-E0D5-43D7-A3E7-CBCBEDAFC28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D31FE97C-FFFC-464B-9B3A-933F6766D18E}"/>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9BDFA34D-591A-42E7-8792-DF1ED96C39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BC1A75DD-6151-4378-A8C9-BD84BB12ECE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6177E610-40F1-406A-B65C-E0832636B7D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178AB7AC-C37F-4771-AE02-9E07CF4985F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26837E65-00E7-4D22-9083-92C548BE099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A6A7D35A-A94C-49DE-A6DB-8C7B9FBC95B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257EC07E-5EBB-4834-9DB0-B407F944CD0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F23C8801-7656-4D16-B978-EE6000CB60D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48F16BD7-0E5F-473B-A726-ECC1E83350D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5B171FED-438C-4173-8C71-A3982D9519E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AF5FD3A4-29F0-461B-87F1-02A0A5CE546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FAB34821-2FF6-4ED6-AD29-82A8E9DB8A8F}"/>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a:extLst>
            <a:ext uri="{FF2B5EF4-FFF2-40B4-BE49-F238E27FC236}">
              <a16:creationId xmlns:a16="http://schemas.microsoft.com/office/drawing/2014/main" id="{42818CB0-9E3E-4F68-89C2-00F47A09B61F}"/>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9365225E-4004-475B-B84B-80B8D3516BC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AC4E6841-BBD2-443B-AD4E-7E585F01D84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F103032D-E145-4C23-A905-7D6154490D6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85D4461B-BC6A-4477-BDF7-28F71DE0930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CE773A46-38D9-407D-8712-EE5EACD788E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2B0486EB-E79A-45D0-8056-58AE64848D1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9CDB77ED-099F-4765-9AB5-70ED5F664B0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523EC95A-FB36-456E-9096-35C5EA5CD8B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157F1907-E22B-4246-8F1B-AAF5FA2E330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a:extLst>
            <a:ext uri="{FF2B5EF4-FFF2-40B4-BE49-F238E27FC236}">
              <a16:creationId xmlns:a16="http://schemas.microsoft.com/office/drawing/2014/main" id="{5F5F311E-4A8C-431F-87B7-88C008D0BFDA}"/>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98FF721-83AC-4B04-8787-1C30987C492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a:extLst>
            <a:ext uri="{FF2B5EF4-FFF2-40B4-BE49-F238E27FC236}">
              <a16:creationId xmlns:a16="http://schemas.microsoft.com/office/drawing/2014/main" id="{C4FB34C7-8292-49C9-AAB9-D82B71A0E2A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882D8097-C22A-4551-9EFC-54FB16BD73E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35" name="直線コネクタ 434">
          <a:extLst>
            <a:ext uri="{FF2B5EF4-FFF2-40B4-BE49-F238E27FC236}">
              <a16:creationId xmlns:a16="http://schemas.microsoft.com/office/drawing/2014/main" id="{35F4BA9B-DA57-47CF-8CC4-BD8C1AB2E4AF}"/>
            </a:ext>
          </a:extLst>
        </xdr:cNvPr>
        <xdr:cNvCxnSpPr/>
      </xdr:nvCxnSpPr>
      <xdr:spPr>
        <a:xfrm flipV="1">
          <a:off x="14375764" y="9397637"/>
          <a:ext cx="0" cy="146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E9409092-6BE2-47EC-9628-841FBF26A62F}"/>
            </a:ext>
          </a:extLst>
        </xdr:cNvPr>
        <xdr:cNvSpPr txBox="1"/>
      </xdr:nvSpPr>
      <xdr:spPr>
        <a:xfrm>
          <a:off x="14414500" y="1086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37" name="直線コネクタ 436">
          <a:extLst>
            <a:ext uri="{FF2B5EF4-FFF2-40B4-BE49-F238E27FC236}">
              <a16:creationId xmlns:a16="http://schemas.microsoft.com/office/drawing/2014/main" id="{E1C1982A-61C2-4FEA-9974-850D8240005F}"/>
            </a:ext>
          </a:extLst>
        </xdr:cNvPr>
        <xdr:cNvCxnSpPr/>
      </xdr:nvCxnSpPr>
      <xdr:spPr>
        <a:xfrm>
          <a:off x="14287500" y="10862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3486B1F0-FBA4-491D-B9C6-B732AAD18379}"/>
            </a:ext>
          </a:extLst>
        </xdr:cNvPr>
        <xdr:cNvSpPr txBox="1"/>
      </xdr:nvSpPr>
      <xdr:spPr>
        <a:xfrm>
          <a:off x="144145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39" name="直線コネクタ 438">
          <a:extLst>
            <a:ext uri="{FF2B5EF4-FFF2-40B4-BE49-F238E27FC236}">
              <a16:creationId xmlns:a16="http://schemas.microsoft.com/office/drawing/2014/main" id="{E203E9B7-51D9-458E-B6FE-F0AAD6CD2DB9}"/>
            </a:ext>
          </a:extLst>
        </xdr:cNvPr>
        <xdr:cNvCxnSpPr/>
      </xdr:nvCxnSpPr>
      <xdr:spPr>
        <a:xfrm>
          <a:off x="14287500" y="9397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73314</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38D21D77-9F43-44FF-9FB0-379A000F1095}"/>
            </a:ext>
          </a:extLst>
        </xdr:cNvPr>
        <xdr:cNvSpPr txBox="1"/>
      </xdr:nvSpPr>
      <xdr:spPr>
        <a:xfrm>
          <a:off x="14414500" y="99640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441" name="フローチャート: 判断 440">
          <a:extLst>
            <a:ext uri="{FF2B5EF4-FFF2-40B4-BE49-F238E27FC236}">
              <a16:creationId xmlns:a16="http://schemas.microsoft.com/office/drawing/2014/main" id="{8D327D09-74A4-46FB-81C5-97A3B4A2C572}"/>
            </a:ext>
          </a:extLst>
        </xdr:cNvPr>
        <xdr:cNvSpPr/>
      </xdr:nvSpPr>
      <xdr:spPr>
        <a:xfrm>
          <a:off x="14325600" y="1010883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42" name="フローチャート: 判断 441">
          <a:extLst>
            <a:ext uri="{FF2B5EF4-FFF2-40B4-BE49-F238E27FC236}">
              <a16:creationId xmlns:a16="http://schemas.microsoft.com/office/drawing/2014/main" id="{1AC78DAA-E4DB-42A3-962B-40234155676E}"/>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443" name="フローチャート: 判断 442">
          <a:extLst>
            <a:ext uri="{FF2B5EF4-FFF2-40B4-BE49-F238E27FC236}">
              <a16:creationId xmlns:a16="http://schemas.microsoft.com/office/drawing/2014/main" id="{06E7DA90-1EBA-4F03-B755-334E9D37821E}"/>
            </a:ext>
          </a:extLst>
        </xdr:cNvPr>
        <xdr:cNvSpPr/>
      </xdr:nvSpPr>
      <xdr:spPr>
        <a:xfrm>
          <a:off x="12804140" y="10037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444" name="フローチャート: 判断 443">
          <a:extLst>
            <a:ext uri="{FF2B5EF4-FFF2-40B4-BE49-F238E27FC236}">
              <a16:creationId xmlns:a16="http://schemas.microsoft.com/office/drawing/2014/main" id="{5D68AF85-17B5-4FE8-BD75-6B5CE6299770}"/>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40640</xdr:rowOff>
    </xdr:from>
    <xdr:to>
      <xdr:col>67</xdr:col>
      <xdr:colOff>101600</xdr:colOff>
      <xdr:row>60</xdr:row>
      <xdr:rowOff>142240</xdr:rowOff>
    </xdr:to>
    <xdr:sp macro="" textlink="">
      <xdr:nvSpPr>
        <xdr:cNvPr id="445" name="フローチャート: 判断 444">
          <a:extLst>
            <a:ext uri="{FF2B5EF4-FFF2-40B4-BE49-F238E27FC236}">
              <a16:creationId xmlns:a16="http://schemas.microsoft.com/office/drawing/2014/main" id="{205610E8-5EB6-4167-ADC8-8F19AE2619B4}"/>
            </a:ext>
          </a:extLst>
        </xdr:cNvPr>
        <xdr:cNvSpPr/>
      </xdr:nvSpPr>
      <xdr:spPr>
        <a:xfrm>
          <a:off x="1123188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C8D408FA-D28B-41DA-8C81-3615F75CA1E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150C453-FBD3-4A28-8A12-09B27D4A85D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27BE923-2198-4BC1-B6D7-EBC8575170F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F80600EA-1BAC-43C9-B324-80CC5280A60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E9BC3956-7A52-4C8F-A2ED-A0A9AB34FA3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32476</xdr:rowOff>
    </xdr:from>
    <xdr:to>
      <xdr:col>85</xdr:col>
      <xdr:colOff>177800</xdr:colOff>
      <xdr:row>61</xdr:row>
      <xdr:rowOff>134076</xdr:rowOff>
    </xdr:to>
    <xdr:sp macro="" textlink="">
      <xdr:nvSpPr>
        <xdr:cNvPr id="451" name="楕円 450">
          <a:extLst>
            <a:ext uri="{FF2B5EF4-FFF2-40B4-BE49-F238E27FC236}">
              <a16:creationId xmlns:a16="http://schemas.microsoft.com/office/drawing/2014/main" id="{7806CECD-036A-493D-A011-71F275BF10AA}"/>
            </a:ext>
          </a:extLst>
        </xdr:cNvPr>
        <xdr:cNvSpPr/>
      </xdr:nvSpPr>
      <xdr:spPr>
        <a:xfrm>
          <a:off x="14325600" y="1025851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10903</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3293B7C1-D383-4EE0-9CFA-5CE70C48B7AB}"/>
            </a:ext>
          </a:extLst>
        </xdr:cNvPr>
        <xdr:cNvSpPr txBox="1"/>
      </xdr:nvSpPr>
      <xdr:spPr>
        <a:xfrm>
          <a:off x="14414500" y="1023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158206</xdr:rowOff>
    </xdr:from>
    <xdr:to>
      <xdr:col>81</xdr:col>
      <xdr:colOff>101600</xdr:colOff>
      <xdr:row>61</xdr:row>
      <xdr:rowOff>88356</xdr:rowOff>
    </xdr:to>
    <xdr:sp macro="" textlink="">
      <xdr:nvSpPr>
        <xdr:cNvPr id="453" name="楕円 452">
          <a:extLst>
            <a:ext uri="{FF2B5EF4-FFF2-40B4-BE49-F238E27FC236}">
              <a16:creationId xmlns:a16="http://schemas.microsoft.com/office/drawing/2014/main" id="{3783097F-85DD-413B-82E4-B690C5AB242A}"/>
            </a:ext>
          </a:extLst>
        </xdr:cNvPr>
        <xdr:cNvSpPr/>
      </xdr:nvSpPr>
      <xdr:spPr>
        <a:xfrm>
          <a:off x="13578840" y="10216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37556</xdr:rowOff>
    </xdr:from>
    <xdr:to>
      <xdr:col>85</xdr:col>
      <xdr:colOff>127000</xdr:colOff>
      <xdr:row>61</xdr:row>
      <xdr:rowOff>83276</xdr:rowOff>
    </xdr:to>
    <xdr:cxnSp macro="">
      <xdr:nvCxnSpPr>
        <xdr:cNvPr id="454" name="直線コネクタ 453">
          <a:extLst>
            <a:ext uri="{FF2B5EF4-FFF2-40B4-BE49-F238E27FC236}">
              <a16:creationId xmlns:a16="http://schemas.microsoft.com/office/drawing/2014/main" id="{27242DDB-2B76-4F0A-9F93-CA875BD074E7}"/>
            </a:ext>
          </a:extLst>
        </xdr:cNvPr>
        <xdr:cNvCxnSpPr/>
      </xdr:nvCxnSpPr>
      <xdr:spPr>
        <a:xfrm>
          <a:off x="13629640" y="10263596"/>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96157</xdr:rowOff>
    </xdr:from>
    <xdr:to>
      <xdr:col>76</xdr:col>
      <xdr:colOff>165100</xdr:colOff>
      <xdr:row>61</xdr:row>
      <xdr:rowOff>26307</xdr:rowOff>
    </xdr:to>
    <xdr:sp macro="" textlink="">
      <xdr:nvSpPr>
        <xdr:cNvPr id="455" name="楕円 454">
          <a:extLst>
            <a:ext uri="{FF2B5EF4-FFF2-40B4-BE49-F238E27FC236}">
              <a16:creationId xmlns:a16="http://schemas.microsoft.com/office/drawing/2014/main" id="{6BECD333-4E16-4999-9091-7736958F1058}"/>
            </a:ext>
          </a:extLst>
        </xdr:cNvPr>
        <xdr:cNvSpPr/>
      </xdr:nvSpPr>
      <xdr:spPr>
        <a:xfrm>
          <a:off x="12804140" y="10154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146957</xdr:rowOff>
    </xdr:from>
    <xdr:to>
      <xdr:col>81</xdr:col>
      <xdr:colOff>50800</xdr:colOff>
      <xdr:row>61</xdr:row>
      <xdr:rowOff>37556</xdr:rowOff>
    </xdr:to>
    <xdr:cxnSp macro="">
      <xdr:nvCxnSpPr>
        <xdr:cNvPr id="456" name="直線コネクタ 455">
          <a:extLst>
            <a:ext uri="{FF2B5EF4-FFF2-40B4-BE49-F238E27FC236}">
              <a16:creationId xmlns:a16="http://schemas.microsoft.com/office/drawing/2014/main" id="{DD4691A1-D4D5-4E90-9405-D309871BDA10}"/>
            </a:ext>
          </a:extLst>
        </xdr:cNvPr>
        <xdr:cNvCxnSpPr/>
      </xdr:nvCxnSpPr>
      <xdr:spPr>
        <a:xfrm>
          <a:off x="12854940" y="10205357"/>
          <a:ext cx="7747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78196</xdr:rowOff>
    </xdr:from>
    <xdr:to>
      <xdr:col>72</xdr:col>
      <xdr:colOff>38100</xdr:colOff>
      <xdr:row>62</xdr:row>
      <xdr:rowOff>8346</xdr:rowOff>
    </xdr:to>
    <xdr:sp macro="" textlink="">
      <xdr:nvSpPr>
        <xdr:cNvPr id="457" name="楕円 456">
          <a:extLst>
            <a:ext uri="{FF2B5EF4-FFF2-40B4-BE49-F238E27FC236}">
              <a16:creationId xmlns:a16="http://schemas.microsoft.com/office/drawing/2014/main" id="{46487CFF-CDB1-4576-914E-276B82958275}"/>
            </a:ext>
          </a:extLst>
        </xdr:cNvPr>
        <xdr:cNvSpPr/>
      </xdr:nvSpPr>
      <xdr:spPr>
        <a:xfrm>
          <a:off x="12029440" y="10304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146957</xdr:rowOff>
    </xdr:from>
    <xdr:to>
      <xdr:col>76</xdr:col>
      <xdr:colOff>114300</xdr:colOff>
      <xdr:row>61</xdr:row>
      <xdr:rowOff>128996</xdr:rowOff>
    </xdr:to>
    <xdr:cxnSp macro="">
      <xdr:nvCxnSpPr>
        <xdr:cNvPr id="458" name="直線コネクタ 457">
          <a:extLst>
            <a:ext uri="{FF2B5EF4-FFF2-40B4-BE49-F238E27FC236}">
              <a16:creationId xmlns:a16="http://schemas.microsoft.com/office/drawing/2014/main" id="{5C329291-FEA6-4054-AAF7-5F88262D7275}"/>
            </a:ext>
          </a:extLst>
        </xdr:cNvPr>
        <xdr:cNvCxnSpPr/>
      </xdr:nvCxnSpPr>
      <xdr:spPr>
        <a:xfrm flipV="1">
          <a:off x="12072620" y="10205357"/>
          <a:ext cx="782320" cy="14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50437</xdr:rowOff>
    </xdr:from>
    <xdr:to>
      <xdr:col>67</xdr:col>
      <xdr:colOff>101600</xdr:colOff>
      <xdr:row>62</xdr:row>
      <xdr:rowOff>152037</xdr:rowOff>
    </xdr:to>
    <xdr:sp macro="" textlink="">
      <xdr:nvSpPr>
        <xdr:cNvPr id="459" name="楕円 458">
          <a:extLst>
            <a:ext uri="{FF2B5EF4-FFF2-40B4-BE49-F238E27FC236}">
              <a16:creationId xmlns:a16="http://schemas.microsoft.com/office/drawing/2014/main" id="{74D2C31A-950A-414D-A708-184F8980D8F4}"/>
            </a:ext>
          </a:extLst>
        </xdr:cNvPr>
        <xdr:cNvSpPr/>
      </xdr:nvSpPr>
      <xdr:spPr>
        <a:xfrm>
          <a:off x="11231880" y="10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128996</xdr:rowOff>
    </xdr:from>
    <xdr:to>
      <xdr:col>71</xdr:col>
      <xdr:colOff>177800</xdr:colOff>
      <xdr:row>62</xdr:row>
      <xdr:rowOff>101237</xdr:rowOff>
    </xdr:to>
    <xdr:cxnSp macro="">
      <xdr:nvCxnSpPr>
        <xdr:cNvPr id="460" name="直線コネクタ 459">
          <a:extLst>
            <a:ext uri="{FF2B5EF4-FFF2-40B4-BE49-F238E27FC236}">
              <a16:creationId xmlns:a16="http://schemas.microsoft.com/office/drawing/2014/main" id="{E35AB7D4-96CD-4C44-B17C-C6B1BFFC05F3}"/>
            </a:ext>
          </a:extLst>
        </xdr:cNvPr>
        <xdr:cNvCxnSpPr/>
      </xdr:nvCxnSpPr>
      <xdr:spPr>
        <a:xfrm flipV="1">
          <a:off x="11282680" y="10355036"/>
          <a:ext cx="789940" cy="13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461" name="n_1aveValue【学校施設】&#10;有形固定資産減価償却率">
          <a:extLst>
            <a:ext uri="{FF2B5EF4-FFF2-40B4-BE49-F238E27FC236}">
              <a16:creationId xmlns:a16="http://schemas.microsoft.com/office/drawing/2014/main" id="{62DDAAAD-5641-4C69-8431-04FBAB2BFFDD}"/>
            </a:ext>
          </a:extLst>
        </xdr:cNvPr>
        <xdr:cNvSpPr txBox="1"/>
      </xdr:nvSpPr>
      <xdr:spPr>
        <a:xfrm>
          <a:off x="134372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93453</xdr:rowOff>
    </xdr:from>
    <xdr:ext cx="405111" cy="259045"/>
    <xdr:sp macro="" textlink="">
      <xdr:nvSpPr>
        <xdr:cNvPr id="462" name="n_2aveValue【学校施設】&#10;有形固定資産減価償却率">
          <a:extLst>
            <a:ext uri="{FF2B5EF4-FFF2-40B4-BE49-F238E27FC236}">
              <a16:creationId xmlns:a16="http://schemas.microsoft.com/office/drawing/2014/main" id="{A3053F21-B22A-43ED-ABE9-1BDD23ABBC71}"/>
            </a:ext>
          </a:extLst>
        </xdr:cNvPr>
        <xdr:cNvSpPr txBox="1"/>
      </xdr:nvSpPr>
      <xdr:spPr>
        <a:xfrm>
          <a:off x="12675244" y="981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463" name="n_3aveValue【学校施設】&#10;有形固定資産減価償却率">
          <a:extLst>
            <a:ext uri="{FF2B5EF4-FFF2-40B4-BE49-F238E27FC236}">
              <a16:creationId xmlns:a16="http://schemas.microsoft.com/office/drawing/2014/main" id="{08EF84BC-1003-4FEC-A96C-BDB0A00D68F3}"/>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464" name="n_4aveValue【学校施設】&#10;有形固定資産減価償却率">
          <a:extLst>
            <a:ext uri="{FF2B5EF4-FFF2-40B4-BE49-F238E27FC236}">
              <a16:creationId xmlns:a16="http://schemas.microsoft.com/office/drawing/2014/main" id="{05CB1B3F-4FAB-43D5-8962-ACFB5E111430}"/>
            </a:ext>
          </a:extLst>
        </xdr:cNvPr>
        <xdr:cNvSpPr txBox="1"/>
      </xdr:nvSpPr>
      <xdr:spPr>
        <a:xfrm>
          <a:off x="1110298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79483</xdr:rowOff>
    </xdr:from>
    <xdr:ext cx="405111" cy="259045"/>
    <xdr:sp macro="" textlink="">
      <xdr:nvSpPr>
        <xdr:cNvPr id="465" name="n_1mainValue【学校施設】&#10;有形固定資産減価償却率">
          <a:extLst>
            <a:ext uri="{FF2B5EF4-FFF2-40B4-BE49-F238E27FC236}">
              <a16:creationId xmlns:a16="http://schemas.microsoft.com/office/drawing/2014/main" id="{795416E0-CEAA-48B7-8248-BD71F79D295F}"/>
            </a:ext>
          </a:extLst>
        </xdr:cNvPr>
        <xdr:cNvSpPr txBox="1"/>
      </xdr:nvSpPr>
      <xdr:spPr>
        <a:xfrm>
          <a:off x="1343724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17434</xdr:rowOff>
    </xdr:from>
    <xdr:ext cx="405111" cy="259045"/>
    <xdr:sp macro="" textlink="">
      <xdr:nvSpPr>
        <xdr:cNvPr id="466" name="n_2mainValue【学校施設】&#10;有形固定資産減価償却率">
          <a:extLst>
            <a:ext uri="{FF2B5EF4-FFF2-40B4-BE49-F238E27FC236}">
              <a16:creationId xmlns:a16="http://schemas.microsoft.com/office/drawing/2014/main" id="{40E4A245-8778-47B0-89AF-F070C3DD67A6}"/>
            </a:ext>
          </a:extLst>
        </xdr:cNvPr>
        <xdr:cNvSpPr txBox="1"/>
      </xdr:nvSpPr>
      <xdr:spPr>
        <a:xfrm>
          <a:off x="12675244" y="1024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170923</xdr:rowOff>
    </xdr:from>
    <xdr:ext cx="405111" cy="259045"/>
    <xdr:sp macro="" textlink="">
      <xdr:nvSpPr>
        <xdr:cNvPr id="467" name="n_3mainValue【学校施設】&#10;有形固定資産減価償却率">
          <a:extLst>
            <a:ext uri="{FF2B5EF4-FFF2-40B4-BE49-F238E27FC236}">
              <a16:creationId xmlns:a16="http://schemas.microsoft.com/office/drawing/2014/main" id="{29DEF9B0-9B74-4FF3-B2D1-97B97DF67840}"/>
            </a:ext>
          </a:extLst>
        </xdr:cNvPr>
        <xdr:cNvSpPr txBox="1"/>
      </xdr:nvSpPr>
      <xdr:spPr>
        <a:xfrm>
          <a:off x="11900544" y="1039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143164</xdr:rowOff>
    </xdr:from>
    <xdr:ext cx="405111" cy="259045"/>
    <xdr:sp macro="" textlink="">
      <xdr:nvSpPr>
        <xdr:cNvPr id="468" name="n_4mainValue【学校施設】&#10;有形固定資産減価償却率">
          <a:extLst>
            <a:ext uri="{FF2B5EF4-FFF2-40B4-BE49-F238E27FC236}">
              <a16:creationId xmlns:a16="http://schemas.microsoft.com/office/drawing/2014/main" id="{0DA30465-C0BD-400C-B0F5-D785963B42E0}"/>
            </a:ext>
          </a:extLst>
        </xdr:cNvPr>
        <xdr:cNvSpPr txBox="1"/>
      </xdr:nvSpPr>
      <xdr:spPr>
        <a:xfrm>
          <a:off x="11102984" y="1053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8F590D7A-FA8E-43CF-9E1E-34DCBB299E8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2A86F394-043F-4564-8FA1-CF57F6FFDD2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B837B93-24DF-49CB-B9BA-A3C1006FFA5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D85B7EB3-372F-4E59-9508-183386068FC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B2B687E5-AE0B-4B02-9FE3-79823A44E7E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B8469DD2-ED48-40F9-B497-7D7FDDBD03A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F198DC37-CCB0-4F3B-9D5A-323A0D4C43B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D358B973-19AA-4167-943F-951DB28A9D0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EC93C74E-2306-469D-84CB-2333850AC4A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EE08A5EA-244B-4AC9-974E-89ECE66CC77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198F95FD-E057-4A95-B086-2207B5D514E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23435991-208C-4EFE-846D-4071597A748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0993F7C5-2F2C-480A-866B-A53C6FA9B92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77372AAB-0A69-4B42-B84B-700A4B0C693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CD0626B3-46D8-4110-BBA0-0B6A78CBC79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2BBE0074-AB07-4F41-B1CE-5DF43F3AFD1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1D708C7B-E9A9-4F55-BDEF-7C2F36136F6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705D6CD9-EE94-4CCA-817A-D5FB7A145EA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42C84048-FB91-4B68-831E-EF8BEDAC42B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7B4960D8-9760-4C1E-BF38-924D17B7FA7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EEDCA702-E700-4528-954C-561F022497CF}"/>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54ABDB74-A7FD-4502-AB51-837D3EF9A8B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3716089A-1262-4326-B8FE-5382C5A2C45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1845E54E-8AEA-4822-92F2-2A46677E001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493" name="直線コネクタ 492">
          <a:extLst>
            <a:ext uri="{FF2B5EF4-FFF2-40B4-BE49-F238E27FC236}">
              <a16:creationId xmlns:a16="http://schemas.microsoft.com/office/drawing/2014/main" id="{084F277B-4315-4136-8C5B-4E51425F704D}"/>
            </a:ext>
          </a:extLst>
        </xdr:cNvPr>
        <xdr:cNvCxnSpPr/>
      </xdr:nvCxnSpPr>
      <xdr:spPr>
        <a:xfrm flipV="1">
          <a:off x="19509104" y="9556623"/>
          <a:ext cx="0" cy="1100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494" name="【学校施設】&#10;一人当たり面積最小値テキスト">
          <a:extLst>
            <a:ext uri="{FF2B5EF4-FFF2-40B4-BE49-F238E27FC236}">
              <a16:creationId xmlns:a16="http://schemas.microsoft.com/office/drawing/2014/main" id="{51C7A21C-14F9-47CC-80EB-CC9DC4452D27}"/>
            </a:ext>
          </a:extLst>
        </xdr:cNvPr>
        <xdr:cNvSpPr txBox="1"/>
      </xdr:nvSpPr>
      <xdr:spPr>
        <a:xfrm>
          <a:off x="19547840" y="1066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495" name="直線コネクタ 494">
          <a:extLst>
            <a:ext uri="{FF2B5EF4-FFF2-40B4-BE49-F238E27FC236}">
              <a16:creationId xmlns:a16="http://schemas.microsoft.com/office/drawing/2014/main" id="{D887CA9C-03BA-4571-B2AB-D8D0E4F3FE88}"/>
            </a:ext>
          </a:extLst>
        </xdr:cNvPr>
        <xdr:cNvCxnSpPr/>
      </xdr:nvCxnSpPr>
      <xdr:spPr>
        <a:xfrm>
          <a:off x="19443700" y="10657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496" name="【学校施設】&#10;一人当たり面積最大値テキスト">
          <a:extLst>
            <a:ext uri="{FF2B5EF4-FFF2-40B4-BE49-F238E27FC236}">
              <a16:creationId xmlns:a16="http://schemas.microsoft.com/office/drawing/2014/main" id="{9C4774FB-0285-4124-A08C-F4B1961C150D}"/>
            </a:ext>
          </a:extLst>
        </xdr:cNvPr>
        <xdr:cNvSpPr txBox="1"/>
      </xdr:nvSpPr>
      <xdr:spPr>
        <a:xfrm>
          <a:off x="19547840" y="93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497" name="直線コネクタ 496">
          <a:extLst>
            <a:ext uri="{FF2B5EF4-FFF2-40B4-BE49-F238E27FC236}">
              <a16:creationId xmlns:a16="http://schemas.microsoft.com/office/drawing/2014/main" id="{8BB44889-8190-4393-9BC9-D127FF8D0405}"/>
            </a:ext>
          </a:extLst>
        </xdr:cNvPr>
        <xdr:cNvCxnSpPr/>
      </xdr:nvCxnSpPr>
      <xdr:spPr>
        <a:xfrm>
          <a:off x="19443700" y="9556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147718</xdr:rowOff>
    </xdr:from>
    <xdr:ext cx="469744" cy="259045"/>
    <xdr:sp macro="" textlink="">
      <xdr:nvSpPr>
        <xdr:cNvPr id="498" name="【学校施設】&#10;一人当たり面積平均値テキスト">
          <a:extLst>
            <a:ext uri="{FF2B5EF4-FFF2-40B4-BE49-F238E27FC236}">
              <a16:creationId xmlns:a16="http://schemas.microsoft.com/office/drawing/2014/main" id="{714CEBD8-FDFA-4606-A311-C486E56A3733}"/>
            </a:ext>
          </a:extLst>
        </xdr:cNvPr>
        <xdr:cNvSpPr txBox="1"/>
      </xdr:nvSpPr>
      <xdr:spPr>
        <a:xfrm>
          <a:off x="19547840" y="10206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499" name="フローチャート: 判断 498">
          <a:extLst>
            <a:ext uri="{FF2B5EF4-FFF2-40B4-BE49-F238E27FC236}">
              <a16:creationId xmlns:a16="http://schemas.microsoft.com/office/drawing/2014/main" id="{E8570A36-47AA-4A6C-8DD6-190DE858E9D1}"/>
            </a:ext>
          </a:extLst>
        </xdr:cNvPr>
        <xdr:cNvSpPr/>
      </xdr:nvSpPr>
      <xdr:spPr>
        <a:xfrm>
          <a:off x="19458940" y="10350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00" name="フローチャート: 判断 499">
          <a:extLst>
            <a:ext uri="{FF2B5EF4-FFF2-40B4-BE49-F238E27FC236}">
              <a16:creationId xmlns:a16="http://schemas.microsoft.com/office/drawing/2014/main" id="{0D7318B7-9FDF-4B8D-8F0B-245F2BEDD54D}"/>
            </a:ext>
          </a:extLst>
        </xdr:cNvPr>
        <xdr:cNvSpPr/>
      </xdr:nvSpPr>
      <xdr:spPr>
        <a:xfrm>
          <a:off x="18735040" y="10370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01" name="フローチャート: 判断 500">
          <a:extLst>
            <a:ext uri="{FF2B5EF4-FFF2-40B4-BE49-F238E27FC236}">
              <a16:creationId xmlns:a16="http://schemas.microsoft.com/office/drawing/2014/main" id="{9BC85A33-F1AB-4050-8394-BF4B46FB57DD}"/>
            </a:ext>
          </a:extLst>
        </xdr:cNvPr>
        <xdr:cNvSpPr/>
      </xdr:nvSpPr>
      <xdr:spPr>
        <a:xfrm>
          <a:off x="17937480" y="10385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28829</xdr:rowOff>
    </xdr:from>
    <xdr:to>
      <xdr:col>102</xdr:col>
      <xdr:colOff>165100</xdr:colOff>
      <xdr:row>60</xdr:row>
      <xdr:rowOff>130429</xdr:rowOff>
    </xdr:to>
    <xdr:sp macro="" textlink="">
      <xdr:nvSpPr>
        <xdr:cNvPr id="502" name="フローチャート: 判断 501">
          <a:extLst>
            <a:ext uri="{FF2B5EF4-FFF2-40B4-BE49-F238E27FC236}">
              <a16:creationId xmlns:a16="http://schemas.microsoft.com/office/drawing/2014/main" id="{4F8CCBE5-1EA8-4560-BB79-3E5F5E01BDA1}"/>
            </a:ext>
          </a:extLst>
        </xdr:cNvPr>
        <xdr:cNvSpPr/>
      </xdr:nvSpPr>
      <xdr:spPr>
        <a:xfrm>
          <a:off x="17162780" y="1008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121793</xdr:rowOff>
    </xdr:from>
    <xdr:to>
      <xdr:col>98</xdr:col>
      <xdr:colOff>38100</xdr:colOff>
      <xdr:row>61</xdr:row>
      <xdr:rowOff>51943</xdr:rowOff>
    </xdr:to>
    <xdr:sp macro="" textlink="">
      <xdr:nvSpPr>
        <xdr:cNvPr id="503" name="フローチャート: 判断 502">
          <a:extLst>
            <a:ext uri="{FF2B5EF4-FFF2-40B4-BE49-F238E27FC236}">
              <a16:creationId xmlns:a16="http://schemas.microsoft.com/office/drawing/2014/main" id="{026B28E7-3613-49BA-89FB-24ED7EE7973F}"/>
            </a:ext>
          </a:extLst>
        </xdr:cNvPr>
        <xdr:cNvSpPr/>
      </xdr:nvSpPr>
      <xdr:spPr>
        <a:xfrm>
          <a:off x="1638808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4B0F5BC9-39FB-4C66-9E5A-74413597691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27C866EC-0AAF-4825-B007-EEF19E3FE1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681ED70B-870F-4920-84E0-57D10F26D8B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D947905-6448-404E-BDD4-BF59F607A6F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C3F9FEE-CBFB-4278-83A0-E213C7EF48C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509" name="楕円 508">
          <a:extLst>
            <a:ext uri="{FF2B5EF4-FFF2-40B4-BE49-F238E27FC236}">
              <a16:creationId xmlns:a16="http://schemas.microsoft.com/office/drawing/2014/main" id="{04499A18-C5F5-4C0C-B77D-61DF0C8DB3A5}"/>
            </a:ext>
          </a:extLst>
        </xdr:cNvPr>
        <xdr:cNvSpPr/>
      </xdr:nvSpPr>
      <xdr:spPr>
        <a:xfrm>
          <a:off x="19458940" y="1046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53357</xdr:rowOff>
    </xdr:from>
    <xdr:ext cx="469744" cy="259045"/>
    <xdr:sp macro="" textlink="">
      <xdr:nvSpPr>
        <xdr:cNvPr id="510" name="【学校施設】&#10;一人当たり面積該当値テキスト">
          <a:extLst>
            <a:ext uri="{FF2B5EF4-FFF2-40B4-BE49-F238E27FC236}">
              <a16:creationId xmlns:a16="http://schemas.microsoft.com/office/drawing/2014/main" id="{E6612371-A751-4237-A0F4-9C6711549AEE}"/>
            </a:ext>
          </a:extLst>
        </xdr:cNvPr>
        <xdr:cNvSpPr txBox="1"/>
      </xdr:nvSpPr>
      <xdr:spPr>
        <a:xfrm>
          <a:off x="19547840" y="1044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85217</xdr:rowOff>
    </xdr:from>
    <xdr:to>
      <xdr:col>112</xdr:col>
      <xdr:colOff>38100</xdr:colOff>
      <xdr:row>63</xdr:row>
      <xdr:rowOff>15367</xdr:rowOff>
    </xdr:to>
    <xdr:sp macro="" textlink="">
      <xdr:nvSpPr>
        <xdr:cNvPr id="511" name="楕円 510">
          <a:extLst>
            <a:ext uri="{FF2B5EF4-FFF2-40B4-BE49-F238E27FC236}">
              <a16:creationId xmlns:a16="http://schemas.microsoft.com/office/drawing/2014/main" id="{A4ADD2CE-2B39-4537-BE66-05DDB1858CD9}"/>
            </a:ext>
          </a:extLst>
        </xdr:cNvPr>
        <xdr:cNvSpPr/>
      </xdr:nvSpPr>
      <xdr:spPr>
        <a:xfrm>
          <a:off x="18735040" y="104788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125730</xdr:rowOff>
    </xdr:from>
    <xdr:to>
      <xdr:col>116</xdr:col>
      <xdr:colOff>63500</xdr:colOff>
      <xdr:row>62</xdr:row>
      <xdr:rowOff>136017</xdr:rowOff>
    </xdr:to>
    <xdr:cxnSp macro="">
      <xdr:nvCxnSpPr>
        <xdr:cNvPr id="512" name="直線コネクタ 511">
          <a:extLst>
            <a:ext uri="{FF2B5EF4-FFF2-40B4-BE49-F238E27FC236}">
              <a16:creationId xmlns:a16="http://schemas.microsoft.com/office/drawing/2014/main" id="{1CBB1935-D7AE-4C41-9DD6-03B8461A35FE}"/>
            </a:ext>
          </a:extLst>
        </xdr:cNvPr>
        <xdr:cNvCxnSpPr/>
      </xdr:nvCxnSpPr>
      <xdr:spPr>
        <a:xfrm flipV="1">
          <a:off x="18778220" y="10519410"/>
          <a:ext cx="73152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93218</xdr:rowOff>
    </xdr:from>
    <xdr:to>
      <xdr:col>107</xdr:col>
      <xdr:colOff>101600</xdr:colOff>
      <xdr:row>63</xdr:row>
      <xdr:rowOff>23368</xdr:rowOff>
    </xdr:to>
    <xdr:sp macro="" textlink="">
      <xdr:nvSpPr>
        <xdr:cNvPr id="513" name="楕円 512">
          <a:extLst>
            <a:ext uri="{FF2B5EF4-FFF2-40B4-BE49-F238E27FC236}">
              <a16:creationId xmlns:a16="http://schemas.microsoft.com/office/drawing/2014/main" id="{1D97EEE4-9E8C-4D02-845A-F41E93EA871A}"/>
            </a:ext>
          </a:extLst>
        </xdr:cNvPr>
        <xdr:cNvSpPr/>
      </xdr:nvSpPr>
      <xdr:spPr>
        <a:xfrm>
          <a:off x="17937480" y="104868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136017</xdr:rowOff>
    </xdr:from>
    <xdr:to>
      <xdr:col>111</xdr:col>
      <xdr:colOff>177800</xdr:colOff>
      <xdr:row>62</xdr:row>
      <xdr:rowOff>144018</xdr:rowOff>
    </xdr:to>
    <xdr:cxnSp macro="">
      <xdr:nvCxnSpPr>
        <xdr:cNvPr id="514" name="直線コネクタ 513">
          <a:extLst>
            <a:ext uri="{FF2B5EF4-FFF2-40B4-BE49-F238E27FC236}">
              <a16:creationId xmlns:a16="http://schemas.microsoft.com/office/drawing/2014/main" id="{2602E2FB-9318-4E09-9EF7-8C1AF5C11E1F}"/>
            </a:ext>
          </a:extLst>
        </xdr:cNvPr>
        <xdr:cNvCxnSpPr/>
      </xdr:nvCxnSpPr>
      <xdr:spPr>
        <a:xfrm flipV="1">
          <a:off x="17988280" y="10529697"/>
          <a:ext cx="78994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98933</xdr:rowOff>
    </xdr:from>
    <xdr:to>
      <xdr:col>102</xdr:col>
      <xdr:colOff>165100</xdr:colOff>
      <xdr:row>63</xdr:row>
      <xdr:rowOff>29083</xdr:rowOff>
    </xdr:to>
    <xdr:sp macro="" textlink="">
      <xdr:nvSpPr>
        <xdr:cNvPr id="515" name="楕円 514">
          <a:extLst>
            <a:ext uri="{FF2B5EF4-FFF2-40B4-BE49-F238E27FC236}">
              <a16:creationId xmlns:a16="http://schemas.microsoft.com/office/drawing/2014/main" id="{1FC20596-C620-4369-9652-6F349921F3A9}"/>
            </a:ext>
          </a:extLst>
        </xdr:cNvPr>
        <xdr:cNvSpPr/>
      </xdr:nvSpPr>
      <xdr:spPr>
        <a:xfrm>
          <a:off x="17162780" y="10492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144018</xdr:rowOff>
    </xdr:from>
    <xdr:to>
      <xdr:col>107</xdr:col>
      <xdr:colOff>50800</xdr:colOff>
      <xdr:row>62</xdr:row>
      <xdr:rowOff>149733</xdr:rowOff>
    </xdr:to>
    <xdr:cxnSp macro="">
      <xdr:nvCxnSpPr>
        <xdr:cNvPr id="516" name="直線コネクタ 515">
          <a:extLst>
            <a:ext uri="{FF2B5EF4-FFF2-40B4-BE49-F238E27FC236}">
              <a16:creationId xmlns:a16="http://schemas.microsoft.com/office/drawing/2014/main" id="{BEC81B3D-7CBC-4816-B4F8-C91E9A513836}"/>
            </a:ext>
          </a:extLst>
        </xdr:cNvPr>
        <xdr:cNvCxnSpPr/>
      </xdr:nvCxnSpPr>
      <xdr:spPr>
        <a:xfrm flipV="1">
          <a:off x="17213580" y="10537698"/>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106172</xdr:rowOff>
    </xdr:from>
    <xdr:to>
      <xdr:col>98</xdr:col>
      <xdr:colOff>38100</xdr:colOff>
      <xdr:row>63</xdr:row>
      <xdr:rowOff>36322</xdr:rowOff>
    </xdr:to>
    <xdr:sp macro="" textlink="">
      <xdr:nvSpPr>
        <xdr:cNvPr id="517" name="楕円 516">
          <a:extLst>
            <a:ext uri="{FF2B5EF4-FFF2-40B4-BE49-F238E27FC236}">
              <a16:creationId xmlns:a16="http://schemas.microsoft.com/office/drawing/2014/main" id="{3451905A-0C16-4EDA-8E05-15108C5D4B41}"/>
            </a:ext>
          </a:extLst>
        </xdr:cNvPr>
        <xdr:cNvSpPr/>
      </xdr:nvSpPr>
      <xdr:spPr>
        <a:xfrm>
          <a:off x="16388080" y="104998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149733</xdr:rowOff>
    </xdr:from>
    <xdr:to>
      <xdr:col>102</xdr:col>
      <xdr:colOff>114300</xdr:colOff>
      <xdr:row>62</xdr:row>
      <xdr:rowOff>156972</xdr:rowOff>
    </xdr:to>
    <xdr:cxnSp macro="">
      <xdr:nvCxnSpPr>
        <xdr:cNvPr id="518" name="直線コネクタ 517">
          <a:extLst>
            <a:ext uri="{FF2B5EF4-FFF2-40B4-BE49-F238E27FC236}">
              <a16:creationId xmlns:a16="http://schemas.microsoft.com/office/drawing/2014/main" id="{BEE2E75E-E529-4F2F-B3CD-862733E36AA2}"/>
            </a:ext>
          </a:extLst>
        </xdr:cNvPr>
        <xdr:cNvCxnSpPr/>
      </xdr:nvCxnSpPr>
      <xdr:spPr>
        <a:xfrm flipV="1">
          <a:off x="16431260" y="10543413"/>
          <a:ext cx="78232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519" name="n_1aveValue【学校施設】&#10;一人当たり面積">
          <a:extLst>
            <a:ext uri="{FF2B5EF4-FFF2-40B4-BE49-F238E27FC236}">
              <a16:creationId xmlns:a16="http://schemas.microsoft.com/office/drawing/2014/main" id="{AB41E7BC-5153-45D1-B763-B79918BFDA12}"/>
            </a:ext>
          </a:extLst>
        </xdr:cNvPr>
        <xdr:cNvSpPr txBox="1"/>
      </xdr:nvSpPr>
      <xdr:spPr>
        <a:xfrm>
          <a:off x="18561127" y="1014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520" name="n_2aveValue【学校施設】&#10;一人当たり面積">
          <a:extLst>
            <a:ext uri="{FF2B5EF4-FFF2-40B4-BE49-F238E27FC236}">
              <a16:creationId xmlns:a16="http://schemas.microsoft.com/office/drawing/2014/main" id="{E95EA44E-0931-44C9-A68F-1B7343C1BAFD}"/>
            </a:ext>
          </a:extLst>
        </xdr:cNvPr>
        <xdr:cNvSpPr txBox="1"/>
      </xdr:nvSpPr>
      <xdr:spPr>
        <a:xfrm>
          <a:off x="17776267" y="1016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146956</xdr:rowOff>
    </xdr:from>
    <xdr:ext cx="469744" cy="259045"/>
    <xdr:sp macro="" textlink="">
      <xdr:nvSpPr>
        <xdr:cNvPr id="521" name="n_3aveValue【学校施設】&#10;一人当たり面積">
          <a:extLst>
            <a:ext uri="{FF2B5EF4-FFF2-40B4-BE49-F238E27FC236}">
              <a16:creationId xmlns:a16="http://schemas.microsoft.com/office/drawing/2014/main" id="{3CCFE4E0-7B0E-48AC-B0AD-4F216BD9C966}"/>
            </a:ext>
          </a:extLst>
        </xdr:cNvPr>
        <xdr:cNvSpPr txBox="1"/>
      </xdr:nvSpPr>
      <xdr:spPr>
        <a:xfrm>
          <a:off x="17001567" y="987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68470</xdr:rowOff>
    </xdr:from>
    <xdr:ext cx="469744" cy="259045"/>
    <xdr:sp macro="" textlink="">
      <xdr:nvSpPr>
        <xdr:cNvPr id="522" name="n_4aveValue【学校施設】&#10;一人当たり面積">
          <a:extLst>
            <a:ext uri="{FF2B5EF4-FFF2-40B4-BE49-F238E27FC236}">
              <a16:creationId xmlns:a16="http://schemas.microsoft.com/office/drawing/2014/main" id="{C55A6062-EBB9-4AF9-8F32-789C183A1E2C}"/>
            </a:ext>
          </a:extLst>
        </xdr:cNvPr>
        <xdr:cNvSpPr txBox="1"/>
      </xdr:nvSpPr>
      <xdr:spPr>
        <a:xfrm>
          <a:off x="16226867" y="995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6494</xdr:rowOff>
    </xdr:from>
    <xdr:ext cx="469744" cy="259045"/>
    <xdr:sp macro="" textlink="">
      <xdr:nvSpPr>
        <xdr:cNvPr id="523" name="n_1mainValue【学校施設】&#10;一人当たり面積">
          <a:extLst>
            <a:ext uri="{FF2B5EF4-FFF2-40B4-BE49-F238E27FC236}">
              <a16:creationId xmlns:a16="http://schemas.microsoft.com/office/drawing/2014/main" id="{C75C44F4-6861-40DE-85A9-4974A365BCD6}"/>
            </a:ext>
          </a:extLst>
        </xdr:cNvPr>
        <xdr:cNvSpPr txBox="1"/>
      </xdr:nvSpPr>
      <xdr:spPr>
        <a:xfrm>
          <a:off x="185611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14495</xdr:rowOff>
    </xdr:from>
    <xdr:ext cx="469744" cy="259045"/>
    <xdr:sp macro="" textlink="">
      <xdr:nvSpPr>
        <xdr:cNvPr id="524" name="n_2mainValue【学校施設】&#10;一人当たり面積">
          <a:extLst>
            <a:ext uri="{FF2B5EF4-FFF2-40B4-BE49-F238E27FC236}">
              <a16:creationId xmlns:a16="http://schemas.microsoft.com/office/drawing/2014/main" id="{F9BFE9F1-495C-4E23-9452-AE6E487737DC}"/>
            </a:ext>
          </a:extLst>
        </xdr:cNvPr>
        <xdr:cNvSpPr txBox="1"/>
      </xdr:nvSpPr>
      <xdr:spPr>
        <a:xfrm>
          <a:off x="1777626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20210</xdr:rowOff>
    </xdr:from>
    <xdr:ext cx="469744" cy="259045"/>
    <xdr:sp macro="" textlink="">
      <xdr:nvSpPr>
        <xdr:cNvPr id="525" name="n_3mainValue【学校施設】&#10;一人当たり面積">
          <a:extLst>
            <a:ext uri="{FF2B5EF4-FFF2-40B4-BE49-F238E27FC236}">
              <a16:creationId xmlns:a16="http://schemas.microsoft.com/office/drawing/2014/main" id="{1FED4AF8-BD3A-423A-A00F-883660EAFEC5}"/>
            </a:ext>
          </a:extLst>
        </xdr:cNvPr>
        <xdr:cNvSpPr txBox="1"/>
      </xdr:nvSpPr>
      <xdr:spPr>
        <a:xfrm>
          <a:off x="17001567" y="105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27449</xdr:rowOff>
    </xdr:from>
    <xdr:ext cx="469744" cy="259045"/>
    <xdr:sp macro="" textlink="">
      <xdr:nvSpPr>
        <xdr:cNvPr id="526" name="n_4mainValue【学校施設】&#10;一人当たり面積">
          <a:extLst>
            <a:ext uri="{FF2B5EF4-FFF2-40B4-BE49-F238E27FC236}">
              <a16:creationId xmlns:a16="http://schemas.microsoft.com/office/drawing/2014/main" id="{532935DB-37CF-436B-94EF-213B32D029C9}"/>
            </a:ext>
          </a:extLst>
        </xdr:cNvPr>
        <xdr:cNvSpPr txBox="1"/>
      </xdr:nvSpPr>
      <xdr:spPr>
        <a:xfrm>
          <a:off x="16226867" y="1058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661D258E-D5D0-40F5-A0F3-C94C044A975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5D5A5A6F-8BBD-4A7B-9BCC-BB40CE139E1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7CB6D978-8817-4006-BCB5-3AA83B8313F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2B9A843F-CA12-4E86-886C-E5806DF0FD3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86EA8B32-E650-40DF-A449-EDC632E20C5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49912F3B-0DB2-4AC3-BA8F-3E962692D4C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683454C3-7513-4814-AB6C-E992C21AE6E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EA28BB6F-B77C-4584-A5B6-26B5541B9D0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99195F4A-BFF3-48A4-A0F6-14A11F73AC4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AD6E44E7-7D8A-4542-8882-E611902EEA0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AE161EA9-E7A2-4DF5-8F39-112E8D9FC1A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8" name="直線コネクタ 537">
          <a:extLst>
            <a:ext uri="{FF2B5EF4-FFF2-40B4-BE49-F238E27FC236}">
              <a16:creationId xmlns:a16="http://schemas.microsoft.com/office/drawing/2014/main" id="{E9762B05-50C8-4C48-83C2-766CDBF9DCDF}"/>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39" name="テキスト ボックス 538">
          <a:extLst>
            <a:ext uri="{FF2B5EF4-FFF2-40B4-BE49-F238E27FC236}">
              <a16:creationId xmlns:a16="http://schemas.microsoft.com/office/drawing/2014/main" id="{3522D72E-6FEC-4CD1-B035-D45A1A42F7F9}"/>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0" name="直線コネクタ 539">
          <a:extLst>
            <a:ext uri="{FF2B5EF4-FFF2-40B4-BE49-F238E27FC236}">
              <a16:creationId xmlns:a16="http://schemas.microsoft.com/office/drawing/2014/main" id="{2E8D9382-108E-4DFA-A278-66198AFE74C2}"/>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1" name="テキスト ボックス 540">
          <a:extLst>
            <a:ext uri="{FF2B5EF4-FFF2-40B4-BE49-F238E27FC236}">
              <a16:creationId xmlns:a16="http://schemas.microsoft.com/office/drawing/2014/main" id="{7297D73D-9C49-43D9-AEBC-DA9A546C225E}"/>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2" name="直線コネクタ 541">
          <a:extLst>
            <a:ext uri="{FF2B5EF4-FFF2-40B4-BE49-F238E27FC236}">
              <a16:creationId xmlns:a16="http://schemas.microsoft.com/office/drawing/2014/main" id="{D20ECFF9-9737-4570-8C8E-5B20A6633AA7}"/>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3" name="テキスト ボックス 542">
          <a:extLst>
            <a:ext uri="{FF2B5EF4-FFF2-40B4-BE49-F238E27FC236}">
              <a16:creationId xmlns:a16="http://schemas.microsoft.com/office/drawing/2014/main" id="{F2ECBACF-4232-4603-83CB-2A9DA0A07001}"/>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4" name="直線コネクタ 543">
          <a:extLst>
            <a:ext uri="{FF2B5EF4-FFF2-40B4-BE49-F238E27FC236}">
              <a16:creationId xmlns:a16="http://schemas.microsoft.com/office/drawing/2014/main" id="{6BD8F049-0861-4797-B127-6C90CB81452B}"/>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45" name="テキスト ボックス 544">
          <a:extLst>
            <a:ext uri="{FF2B5EF4-FFF2-40B4-BE49-F238E27FC236}">
              <a16:creationId xmlns:a16="http://schemas.microsoft.com/office/drawing/2014/main" id="{CB3889F1-F10C-4E9D-911B-3B778CCE0F32}"/>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87433196-088A-4A9B-916C-CB42F3292EA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7" name="テキスト ボックス 546">
          <a:extLst>
            <a:ext uri="{FF2B5EF4-FFF2-40B4-BE49-F238E27FC236}">
              <a16:creationId xmlns:a16="http://schemas.microsoft.com/office/drawing/2014/main" id="{5C30EE0B-4962-45F2-80C1-D8CD1CE5F240}"/>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48E9F5C2-84D1-4C9E-9B5D-3239F8E0573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138685</xdr:rowOff>
    </xdr:from>
    <xdr:to>
      <xdr:col>85</xdr:col>
      <xdr:colOff>126364</xdr:colOff>
      <xdr:row>86</xdr:row>
      <xdr:rowOff>10668</xdr:rowOff>
    </xdr:to>
    <xdr:cxnSp macro="">
      <xdr:nvCxnSpPr>
        <xdr:cNvPr id="549" name="直線コネクタ 548">
          <a:extLst>
            <a:ext uri="{FF2B5EF4-FFF2-40B4-BE49-F238E27FC236}">
              <a16:creationId xmlns:a16="http://schemas.microsoft.com/office/drawing/2014/main" id="{7B33E0FA-289B-4F24-B2CB-E60415C561C4}"/>
            </a:ext>
          </a:extLst>
        </xdr:cNvPr>
        <xdr:cNvCxnSpPr/>
      </xdr:nvCxnSpPr>
      <xdr:spPr>
        <a:xfrm flipV="1">
          <a:off x="14375764" y="13214605"/>
          <a:ext cx="0" cy="1213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550" name="【児童館】&#10;有形固定資産減価償却率最小値テキスト">
          <a:extLst>
            <a:ext uri="{FF2B5EF4-FFF2-40B4-BE49-F238E27FC236}">
              <a16:creationId xmlns:a16="http://schemas.microsoft.com/office/drawing/2014/main" id="{05DB0587-AB22-4868-92BF-E7110B3BAB26}"/>
            </a:ext>
          </a:extLst>
        </xdr:cNvPr>
        <xdr:cNvSpPr txBox="1"/>
      </xdr:nvSpPr>
      <xdr:spPr>
        <a:xfrm>
          <a:off x="14414500" y="1443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551" name="直線コネクタ 550">
          <a:extLst>
            <a:ext uri="{FF2B5EF4-FFF2-40B4-BE49-F238E27FC236}">
              <a16:creationId xmlns:a16="http://schemas.microsoft.com/office/drawing/2014/main" id="{01D2FE9B-07D1-4AAC-A496-8E455A99E899}"/>
            </a:ext>
          </a:extLst>
        </xdr:cNvPr>
        <xdr:cNvCxnSpPr/>
      </xdr:nvCxnSpPr>
      <xdr:spPr>
        <a:xfrm>
          <a:off x="142875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85362</xdr:rowOff>
    </xdr:from>
    <xdr:ext cx="405111" cy="259045"/>
    <xdr:sp macro="" textlink="">
      <xdr:nvSpPr>
        <xdr:cNvPr id="552" name="【児童館】&#10;有形固定資産減価償却率最大値テキスト">
          <a:extLst>
            <a:ext uri="{FF2B5EF4-FFF2-40B4-BE49-F238E27FC236}">
              <a16:creationId xmlns:a16="http://schemas.microsoft.com/office/drawing/2014/main" id="{52802D35-CCC8-436D-A189-2F5608945C70}"/>
            </a:ext>
          </a:extLst>
        </xdr:cNvPr>
        <xdr:cNvSpPr txBox="1"/>
      </xdr:nvSpPr>
      <xdr:spPr>
        <a:xfrm>
          <a:off x="14414500" y="1299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138685</xdr:rowOff>
    </xdr:from>
    <xdr:to>
      <xdr:col>86</xdr:col>
      <xdr:colOff>25400</xdr:colOff>
      <xdr:row>78</xdr:row>
      <xdr:rowOff>138685</xdr:rowOff>
    </xdr:to>
    <xdr:cxnSp macro="">
      <xdr:nvCxnSpPr>
        <xdr:cNvPr id="553" name="直線コネクタ 552">
          <a:extLst>
            <a:ext uri="{FF2B5EF4-FFF2-40B4-BE49-F238E27FC236}">
              <a16:creationId xmlns:a16="http://schemas.microsoft.com/office/drawing/2014/main" id="{256E3497-10C7-49E9-BF9F-46DA8751CF19}"/>
            </a:ext>
          </a:extLst>
        </xdr:cNvPr>
        <xdr:cNvCxnSpPr/>
      </xdr:nvCxnSpPr>
      <xdr:spPr>
        <a:xfrm>
          <a:off x="14287500" y="13214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554" name="【児童館】&#10;有形固定資産減価償却率平均値テキスト">
          <a:extLst>
            <a:ext uri="{FF2B5EF4-FFF2-40B4-BE49-F238E27FC236}">
              <a16:creationId xmlns:a16="http://schemas.microsoft.com/office/drawing/2014/main" id="{69AC335C-1B0B-40A2-B0C5-AC0233B2C11C}"/>
            </a:ext>
          </a:extLst>
        </xdr:cNvPr>
        <xdr:cNvSpPr txBox="1"/>
      </xdr:nvSpPr>
      <xdr:spPr>
        <a:xfrm>
          <a:off x="14414500" y="1364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555" name="フローチャート: 判断 554">
          <a:extLst>
            <a:ext uri="{FF2B5EF4-FFF2-40B4-BE49-F238E27FC236}">
              <a16:creationId xmlns:a16="http://schemas.microsoft.com/office/drawing/2014/main" id="{AC5CEDAC-EBAF-452E-9A07-95D31165844E}"/>
            </a:ext>
          </a:extLst>
        </xdr:cNvPr>
        <xdr:cNvSpPr/>
      </xdr:nvSpPr>
      <xdr:spPr>
        <a:xfrm>
          <a:off x="14325600" y="136667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126746</xdr:rowOff>
    </xdr:from>
    <xdr:to>
      <xdr:col>81</xdr:col>
      <xdr:colOff>101600</xdr:colOff>
      <xdr:row>82</xdr:row>
      <xdr:rowOff>56896</xdr:rowOff>
    </xdr:to>
    <xdr:sp macro="" textlink="">
      <xdr:nvSpPr>
        <xdr:cNvPr id="556" name="フローチャート: 判断 555">
          <a:extLst>
            <a:ext uri="{FF2B5EF4-FFF2-40B4-BE49-F238E27FC236}">
              <a16:creationId xmlns:a16="http://schemas.microsoft.com/office/drawing/2014/main" id="{C4303C3F-5E50-4B1F-8FE2-4CD1F7951979}"/>
            </a:ext>
          </a:extLst>
        </xdr:cNvPr>
        <xdr:cNvSpPr/>
      </xdr:nvSpPr>
      <xdr:spPr>
        <a:xfrm>
          <a:off x="13578840" y="13705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557" name="フローチャート: 判断 556">
          <a:extLst>
            <a:ext uri="{FF2B5EF4-FFF2-40B4-BE49-F238E27FC236}">
              <a16:creationId xmlns:a16="http://schemas.microsoft.com/office/drawing/2014/main" id="{62960C80-F37F-42FC-AC8A-EFF6C257EF6C}"/>
            </a:ext>
          </a:extLst>
        </xdr:cNvPr>
        <xdr:cNvSpPr/>
      </xdr:nvSpPr>
      <xdr:spPr>
        <a:xfrm>
          <a:off x="12804140" y="1363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558" name="フローチャート: 判断 557">
          <a:extLst>
            <a:ext uri="{FF2B5EF4-FFF2-40B4-BE49-F238E27FC236}">
              <a16:creationId xmlns:a16="http://schemas.microsoft.com/office/drawing/2014/main" id="{42AD79CE-4396-490A-A276-C031263D92B5}"/>
            </a:ext>
          </a:extLst>
        </xdr:cNvPr>
        <xdr:cNvSpPr/>
      </xdr:nvSpPr>
      <xdr:spPr>
        <a:xfrm>
          <a:off x="12029440" y="1385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133604</xdr:rowOff>
    </xdr:from>
    <xdr:to>
      <xdr:col>67</xdr:col>
      <xdr:colOff>101600</xdr:colOff>
      <xdr:row>83</xdr:row>
      <xdr:rowOff>63754</xdr:rowOff>
    </xdr:to>
    <xdr:sp macro="" textlink="">
      <xdr:nvSpPr>
        <xdr:cNvPr id="559" name="フローチャート: 判断 558">
          <a:extLst>
            <a:ext uri="{FF2B5EF4-FFF2-40B4-BE49-F238E27FC236}">
              <a16:creationId xmlns:a16="http://schemas.microsoft.com/office/drawing/2014/main" id="{FE6D9ED3-1AC2-45AA-80D7-CED9E6E82E56}"/>
            </a:ext>
          </a:extLst>
        </xdr:cNvPr>
        <xdr:cNvSpPr/>
      </xdr:nvSpPr>
      <xdr:spPr>
        <a:xfrm>
          <a:off x="11231880" y="13880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AA83F79-3E54-491F-9817-7973951E8F3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AFFDB614-F388-4E04-AA3C-DEDA12AC973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924F9A1-6CD5-426C-A8BE-DD811E4B8C3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155F39C7-DB21-46D6-91B1-822AB0D075C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F54A055B-6FDC-4650-BC19-B90269A19D5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142748</xdr:rowOff>
    </xdr:from>
    <xdr:to>
      <xdr:col>85</xdr:col>
      <xdr:colOff>177800</xdr:colOff>
      <xdr:row>80</xdr:row>
      <xdr:rowOff>72898</xdr:rowOff>
    </xdr:to>
    <xdr:sp macro="" textlink="">
      <xdr:nvSpPr>
        <xdr:cNvPr id="565" name="楕円 564">
          <a:extLst>
            <a:ext uri="{FF2B5EF4-FFF2-40B4-BE49-F238E27FC236}">
              <a16:creationId xmlns:a16="http://schemas.microsoft.com/office/drawing/2014/main" id="{6CE2AED9-D6AF-45B7-AA33-BFDD28E389C2}"/>
            </a:ext>
          </a:extLst>
        </xdr:cNvPr>
        <xdr:cNvSpPr/>
      </xdr:nvSpPr>
      <xdr:spPr>
        <a:xfrm>
          <a:off x="14325600" y="133863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165625</xdr:rowOff>
    </xdr:from>
    <xdr:ext cx="405111" cy="259045"/>
    <xdr:sp macro="" textlink="">
      <xdr:nvSpPr>
        <xdr:cNvPr id="566" name="【児童館】&#10;有形固定資産減価償却率該当値テキスト">
          <a:extLst>
            <a:ext uri="{FF2B5EF4-FFF2-40B4-BE49-F238E27FC236}">
              <a16:creationId xmlns:a16="http://schemas.microsoft.com/office/drawing/2014/main" id="{F39FA21F-DC70-47BC-8918-49004D646802}"/>
            </a:ext>
          </a:extLst>
        </xdr:cNvPr>
        <xdr:cNvSpPr txBox="1"/>
      </xdr:nvSpPr>
      <xdr:spPr>
        <a:xfrm>
          <a:off x="14414500" y="1324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71882</xdr:rowOff>
    </xdr:from>
    <xdr:to>
      <xdr:col>81</xdr:col>
      <xdr:colOff>101600</xdr:colOff>
      <xdr:row>80</xdr:row>
      <xdr:rowOff>2032</xdr:rowOff>
    </xdr:to>
    <xdr:sp macro="" textlink="">
      <xdr:nvSpPr>
        <xdr:cNvPr id="567" name="楕円 566">
          <a:extLst>
            <a:ext uri="{FF2B5EF4-FFF2-40B4-BE49-F238E27FC236}">
              <a16:creationId xmlns:a16="http://schemas.microsoft.com/office/drawing/2014/main" id="{4B432CD9-7626-42D7-905D-0B4DFAF27982}"/>
            </a:ext>
          </a:extLst>
        </xdr:cNvPr>
        <xdr:cNvSpPr/>
      </xdr:nvSpPr>
      <xdr:spPr>
        <a:xfrm>
          <a:off x="13578840" y="13315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122682</xdr:rowOff>
    </xdr:from>
    <xdr:to>
      <xdr:col>85</xdr:col>
      <xdr:colOff>127000</xdr:colOff>
      <xdr:row>80</xdr:row>
      <xdr:rowOff>22098</xdr:rowOff>
    </xdr:to>
    <xdr:cxnSp macro="">
      <xdr:nvCxnSpPr>
        <xdr:cNvPr id="568" name="直線コネクタ 567">
          <a:extLst>
            <a:ext uri="{FF2B5EF4-FFF2-40B4-BE49-F238E27FC236}">
              <a16:creationId xmlns:a16="http://schemas.microsoft.com/office/drawing/2014/main" id="{443B363F-17E7-41EF-8BC8-759434821CE8}"/>
            </a:ext>
          </a:extLst>
        </xdr:cNvPr>
        <xdr:cNvCxnSpPr/>
      </xdr:nvCxnSpPr>
      <xdr:spPr>
        <a:xfrm>
          <a:off x="13629640" y="13366242"/>
          <a:ext cx="74676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37592</xdr:rowOff>
    </xdr:from>
    <xdr:to>
      <xdr:col>76</xdr:col>
      <xdr:colOff>165100</xdr:colOff>
      <xdr:row>79</xdr:row>
      <xdr:rowOff>139192</xdr:rowOff>
    </xdr:to>
    <xdr:sp macro="" textlink="">
      <xdr:nvSpPr>
        <xdr:cNvPr id="569" name="楕円 568">
          <a:extLst>
            <a:ext uri="{FF2B5EF4-FFF2-40B4-BE49-F238E27FC236}">
              <a16:creationId xmlns:a16="http://schemas.microsoft.com/office/drawing/2014/main" id="{160CCFB1-EF88-4405-9AC8-CD17C04FC20E}"/>
            </a:ext>
          </a:extLst>
        </xdr:cNvPr>
        <xdr:cNvSpPr/>
      </xdr:nvSpPr>
      <xdr:spPr>
        <a:xfrm>
          <a:off x="12804140" y="132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88392</xdr:rowOff>
    </xdr:from>
    <xdr:to>
      <xdr:col>81</xdr:col>
      <xdr:colOff>50800</xdr:colOff>
      <xdr:row>79</xdr:row>
      <xdr:rowOff>122682</xdr:rowOff>
    </xdr:to>
    <xdr:cxnSp macro="">
      <xdr:nvCxnSpPr>
        <xdr:cNvPr id="570" name="直線コネクタ 569">
          <a:extLst>
            <a:ext uri="{FF2B5EF4-FFF2-40B4-BE49-F238E27FC236}">
              <a16:creationId xmlns:a16="http://schemas.microsoft.com/office/drawing/2014/main" id="{6FF4F947-3E99-4A82-B82F-9C6F72FFD839}"/>
            </a:ext>
          </a:extLst>
        </xdr:cNvPr>
        <xdr:cNvCxnSpPr/>
      </xdr:nvCxnSpPr>
      <xdr:spPr>
        <a:xfrm>
          <a:off x="12854940" y="13331952"/>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140463</xdr:rowOff>
    </xdr:from>
    <xdr:to>
      <xdr:col>72</xdr:col>
      <xdr:colOff>38100</xdr:colOff>
      <xdr:row>79</xdr:row>
      <xdr:rowOff>70613</xdr:rowOff>
    </xdr:to>
    <xdr:sp macro="" textlink="">
      <xdr:nvSpPr>
        <xdr:cNvPr id="571" name="楕円 570">
          <a:extLst>
            <a:ext uri="{FF2B5EF4-FFF2-40B4-BE49-F238E27FC236}">
              <a16:creationId xmlns:a16="http://schemas.microsoft.com/office/drawing/2014/main" id="{C560A505-64D6-4DE7-AA91-FAEAD6691178}"/>
            </a:ext>
          </a:extLst>
        </xdr:cNvPr>
        <xdr:cNvSpPr/>
      </xdr:nvSpPr>
      <xdr:spPr>
        <a:xfrm>
          <a:off x="12029440" y="132163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19813</xdr:rowOff>
    </xdr:from>
    <xdr:to>
      <xdr:col>76</xdr:col>
      <xdr:colOff>114300</xdr:colOff>
      <xdr:row>79</xdr:row>
      <xdr:rowOff>88392</xdr:rowOff>
    </xdr:to>
    <xdr:cxnSp macro="">
      <xdr:nvCxnSpPr>
        <xdr:cNvPr id="572" name="直線コネクタ 571">
          <a:extLst>
            <a:ext uri="{FF2B5EF4-FFF2-40B4-BE49-F238E27FC236}">
              <a16:creationId xmlns:a16="http://schemas.microsoft.com/office/drawing/2014/main" id="{71F80E1E-781C-497E-BA9D-9D23BC81627C}"/>
            </a:ext>
          </a:extLst>
        </xdr:cNvPr>
        <xdr:cNvCxnSpPr/>
      </xdr:nvCxnSpPr>
      <xdr:spPr>
        <a:xfrm>
          <a:off x="12072620" y="13263373"/>
          <a:ext cx="78232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71882</xdr:rowOff>
    </xdr:from>
    <xdr:to>
      <xdr:col>67</xdr:col>
      <xdr:colOff>101600</xdr:colOff>
      <xdr:row>79</xdr:row>
      <xdr:rowOff>2032</xdr:rowOff>
    </xdr:to>
    <xdr:sp macro="" textlink="">
      <xdr:nvSpPr>
        <xdr:cNvPr id="573" name="楕円 572">
          <a:extLst>
            <a:ext uri="{FF2B5EF4-FFF2-40B4-BE49-F238E27FC236}">
              <a16:creationId xmlns:a16="http://schemas.microsoft.com/office/drawing/2014/main" id="{C21E8225-95BF-49E9-9548-486D40649C6F}"/>
            </a:ext>
          </a:extLst>
        </xdr:cNvPr>
        <xdr:cNvSpPr/>
      </xdr:nvSpPr>
      <xdr:spPr>
        <a:xfrm>
          <a:off x="11231880" y="13147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122682</xdr:rowOff>
    </xdr:from>
    <xdr:to>
      <xdr:col>71</xdr:col>
      <xdr:colOff>177800</xdr:colOff>
      <xdr:row>79</xdr:row>
      <xdr:rowOff>19813</xdr:rowOff>
    </xdr:to>
    <xdr:cxnSp macro="">
      <xdr:nvCxnSpPr>
        <xdr:cNvPr id="574" name="直線コネクタ 573">
          <a:extLst>
            <a:ext uri="{FF2B5EF4-FFF2-40B4-BE49-F238E27FC236}">
              <a16:creationId xmlns:a16="http://schemas.microsoft.com/office/drawing/2014/main" id="{5BAA22FD-6436-4439-95FF-75857D40BE00}"/>
            </a:ext>
          </a:extLst>
        </xdr:cNvPr>
        <xdr:cNvCxnSpPr/>
      </xdr:nvCxnSpPr>
      <xdr:spPr>
        <a:xfrm>
          <a:off x="11282680" y="13198602"/>
          <a:ext cx="78994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48023</xdr:rowOff>
    </xdr:from>
    <xdr:ext cx="405111" cy="259045"/>
    <xdr:sp macro="" textlink="">
      <xdr:nvSpPr>
        <xdr:cNvPr id="575" name="n_1aveValue【児童館】&#10;有形固定資産減価償却率">
          <a:extLst>
            <a:ext uri="{FF2B5EF4-FFF2-40B4-BE49-F238E27FC236}">
              <a16:creationId xmlns:a16="http://schemas.microsoft.com/office/drawing/2014/main" id="{342E465D-8792-4D91-9505-83621456B43A}"/>
            </a:ext>
          </a:extLst>
        </xdr:cNvPr>
        <xdr:cNvSpPr txBox="1"/>
      </xdr:nvSpPr>
      <xdr:spPr>
        <a:xfrm>
          <a:off x="13437244" y="13794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150892</xdr:rowOff>
    </xdr:from>
    <xdr:ext cx="405111" cy="259045"/>
    <xdr:sp macro="" textlink="">
      <xdr:nvSpPr>
        <xdr:cNvPr id="576" name="n_2aveValue【児童館】&#10;有形固定資産減価償却率">
          <a:extLst>
            <a:ext uri="{FF2B5EF4-FFF2-40B4-BE49-F238E27FC236}">
              <a16:creationId xmlns:a16="http://schemas.microsoft.com/office/drawing/2014/main" id="{A8F079A1-61BA-4AFD-8C8A-6DD9BD3FC16E}"/>
            </a:ext>
          </a:extLst>
        </xdr:cNvPr>
        <xdr:cNvSpPr txBox="1"/>
      </xdr:nvSpPr>
      <xdr:spPr>
        <a:xfrm>
          <a:off x="12675244" y="1372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577" name="n_3aveValue【児童館】&#10;有形固定資産減価償却率">
          <a:extLst>
            <a:ext uri="{FF2B5EF4-FFF2-40B4-BE49-F238E27FC236}">
              <a16:creationId xmlns:a16="http://schemas.microsoft.com/office/drawing/2014/main" id="{ECCA3377-481E-4AB7-86A8-6C6B34CCE4C9}"/>
            </a:ext>
          </a:extLst>
        </xdr:cNvPr>
        <xdr:cNvSpPr txBox="1"/>
      </xdr:nvSpPr>
      <xdr:spPr>
        <a:xfrm>
          <a:off x="1190054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54881</xdr:rowOff>
    </xdr:from>
    <xdr:ext cx="405111" cy="259045"/>
    <xdr:sp macro="" textlink="">
      <xdr:nvSpPr>
        <xdr:cNvPr id="578" name="n_4aveValue【児童館】&#10;有形固定資産減価償却率">
          <a:extLst>
            <a:ext uri="{FF2B5EF4-FFF2-40B4-BE49-F238E27FC236}">
              <a16:creationId xmlns:a16="http://schemas.microsoft.com/office/drawing/2014/main" id="{C710D5C8-8687-4369-B9C0-4B5BE78441EB}"/>
            </a:ext>
          </a:extLst>
        </xdr:cNvPr>
        <xdr:cNvSpPr txBox="1"/>
      </xdr:nvSpPr>
      <xdr:spPr>
        <a:xfrm>
          <a:off x="11102984" y="1396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18559</xdr:rowOff>
    </xdr:from>
    <xdr:ext cx="405111" cy="259045"/>
    <xdr:sp macro="" textlink="">
      <xdr:nvSpPr>
        <xdr:cNvPr id="579" name="n_1mainValue【児童館】&#10;有形固定資産減価償却率">
          <a:extLst>
            <a:ext uri="{FF2B5EF4-FFF2-40B4-BE49-F238E27FC236}">
              <a16:creationId xmlns:a16="http://schemas.microsoft.com/office/drawing/2014/main" id="{EF7266F3-E0FA-4495-8502-8655B9D9E46F}"/>
            </a:ext>
          </a:extLst>
        </xdr:cNvPr>
        <xdr:cNvSpPr txBox="1"/>
      </xdr:nvSpPr>
      <xdr:spPr>
        <a:xfrm>
          <a:off x="13437244" y="1309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155719</xdr:rowOff>
    </xdr:from>
    <xdr:ext cx="405111" cy="259045"/>
    <xdr:sp macro="" textlink="">
      <xdr:nvSpPr>
        <xdr:cNvPr id="580" name="n_2mainValue【児童館】&#10;有形固定資産減価償却率">
          <a:extLst>
            <a:ext uri="{FF2B5EF4-FFF2-40B4-BE49-F238E27FC236}">
              <a16:creationId xmlns:a16="http://schemas.microsoft.com/office/drawing/2014/main" id="{E3CED9A6-048B-4C2D-975A-385B698F3B15}"/>
            </a:ext>
          </a:extLst>
        </xdr:cNvPr>
        <xdr:cNvSpPr txBox="1"/>
      </xdr:nvSpPr>
      <xdr:spPr>
        <a:xfrm>
          <a:off x="12675244" y="1306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87140</xdr:rowOff>
    </xdr:from>
    <xdr:ext cx="405111" cy="259045"/>
    <xdr:sp macro="" textlink="">
      <xdr:nvSpPr>
        <xdr:cNvPr id="581" name="n_3mainValue【児童館】&#10;有形固定資産減価償却率">
          <a:extLst>
            <a:ext uri="{FF2B5EF4-FFF2-40B4-BE49-F238E27FC236}">
              <a16:creationId xmlns:a16="http://schemas.microsoft.com/office/drawing/2014/main" id="{9C8F7B83-84B5-433C-AF24-D1E0E56407CD}"/>
            </a:ext>
          </a:extLst>
        </xdr:cNvPr>
        <xdr:cNvSpPr txBox="1"/>
      </xdr:nvSpPr>
      <xdr:spPr>
        <a:xfrm>
          <a:off x="11900544" y="1299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18559</xdr:rowOff>
    </xdr:from>
    <xdr:ext cx="405111" cy="259045"/>
    <xdr:sp macro="" textlink="">
      <xdr:nvSpPr>
        <xdr:cNvPr id="582" name="n_4mainValue【児童館】&#10;有形固定資産減価償却率">
          <a:extLst>
            <a:ext uri="{FF2B5EF4-FFF2-40B4-BE49-F238E27FC236}">
              <a16:creationId xmlns:a16="http://schemas.microsoft.com/office/drawing/2014/main" id="{0743D849-80FF-4234-8A1D-41C9BD9B4921}"/>
            </a:ext>
          </a:extLst>
        </xdr:cNvPr>
        <xdr:cNvSpPr txBox="1"/>
      </xdr:nvSpPr>
      <xdr:spPr>
        <a:xfrm>
          <a:off x="11102984" y="1292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42CF0439-DEBB-491E-9639-11E1E4CEABD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57004DB8-8A76-44FF-BDCF-057D495916C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7A0934CE-ED43-4D14-9BFA-21E47C87749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9D1A05B1-2C48-488C-950E-10D3BE52C54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8E7B1EAC-9811-42FB-8D5A-B01BD2C8F42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7377F3AC-ACC8-4593-8B0A-35430C9A897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FF96CA65-44B7-43DC-9497-90FA8DDB7B7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7C56BA9E-1589-4F41-A28D-D8490233FEA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F47357C8-D915-4FC3-9551-D84F445502B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151951E4-534B-412D-B6AA-D724423240A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6A8BAC84-EDEA-4E9E-92BA-CB407E242B3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E0B927BE-A97F-4D1C-815D-C14363A901E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93A9707E-4FCF-4493-AC7D-0EF345D18B67}"/>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08BDFAA8-70DD-42C4-B8DA-0177FDE8AD1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E1E708C1-2837-4A4D-A9BB-12D32FA5B666}"/>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8932DD6-C699-469C-B4AB-988433573C2B}"/>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C59FF0ED-2033-4EF4-9EAD-1CDB99139DA3}"/>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0079B8EB-A819-4A82-9DC1-1844A735E39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678F38B2-1B74-4F26-B890-31210AF2F60F}"/>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1C0D7341-2A90-4634-9795-CB878E521D52}"/>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CC13633C-13ED-4D91-98AB-14C00CF972F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ED6E3281-0152-40C0-8BEF-6F381CCFA19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12567AC9-8E25-4C2C-8643-2615EBDE170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606" name="直線コネクタ 605">
          <a:extLst>
            <a:ext uri="{FF2B5EF4-FFF2-40B4-BE49-F238E27FC236}">
              <a16:creationId xmlns:a16="http://schemas.microsoft.com/office/drawing/2014/main" id="{66FCDDE0-E504-436E-95CD-D9FF921AE824}"/>
            </a:ext>
          </a:extLst>
        </xdr:cNvPr>
        <xdr:cNvCxnSpPr/>
      </xdr:nvCxnSpPr>
      <xdr:spPr>
        <a:xfrm flipV="1">
          <a:off x="19509104" y="13285471"/>
          <a:ext cx="0" cy="1215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07" name="【児童館】&#10;一人当たり面積最小値テキスト">
          <a:extLst>
            <a:ext uri="{FF2B5EF4-FFF2-40B4-BE49-F238E27FC236}">
              <a16:creationId xmlns:a16="http://schemas.microsoft.com/office/drawing/2014/main" id="{CD195964-2C5B-415B-9766-443E37947FBA}"/>
            </a:ext>
          </a:extLst>
        </xdr:cNvPr>
        <xdr:cNvSpPr txBox="1"/>
      </xdr:nvSpPr>
      <xdr:spPr>
        <a:xfrm>
          <a:off x="19547840"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08" name="直線コネクタ 607">
          <a:extLst>
            <a:ext uri="{FF2B5EF4-FFF2-40B4-BE49-F238E27FC236}">
              <a16:creationId xmlns:a16="http://schemas.microsoft.com/office/drawing/2014/main" id="{A77CF979-6204-43E0-9096-F05820B5BEB4}"/>
            </a:ext>
          </a:extLst>
        </xdr:cNvPr>
        <xdr:cNvCxnSpPr/>
      </xdr:nvCxnSpPr>
      <xdr:spPr>
        <a:xfrm>
          <a:off x="194437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609" name="【児童館】&#10;一人当たり面積最大値テキスト">
          <a:extLst>
            <a:ext uri="{FF2B5EF4-FFF2-40B4-BE49-F238E27FC236}">
              <a16:creationId xmlns:a16="http://schemas.microsoft.com/office/drawing/2014/main" id="{1C38C53A-FCFE-4786-A445-C1AF1329838B}"/>
            </a:ext>
          </a:extLst>
        </xdr:cNvPr>
        <xdr:cNvSpPr txBox="1"/>
      </xdr:nvSpPr>
      <xdr:spPr>
        <a:xfrm>
          <a:off x="19547840" y="130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610" name="直線コネクタ 609">
          <a:extLst>
            <a:ext uri="{FF2B5EF4-FFF2-40B4-BE49-F238E27FC236}">
              <a16:creationId xmlns:a16="http://schemas.microsoft.com/office/drawing/2014/main" id="{C20E6278-D3B3-46AA-99D4-7936C7FB8D33}"/>
            </a:ext>
          </a:extLst>
        </xdr:cNvPr>
        <xdr:cNvCxnSpPr/>
      </xdr:nvCxnSpPr>
      <xdr:spPr>
        <a:xfrm>
          <a:off x="19443700" y="13285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144797</xdr:rowOff>
    </xdr:from>
    <xdr:ext cx="469744" cy="259045"/>
    <xdr:sp macro="" textlink="">
      <xdr:nvSpPr>
        <xdr:cNvPr id="611" name="【児童館】&#10;一人当たり面積平均値テキスト">
          <a:extLst>
            <a:ext uri="{FF2B5EF4-FFF2-40B4-BE49-F238E27FC236}">
              <a16:creationId xmlns:a16="http://schemas.microsoft.com/office/drawing/2014/main" id="{63A351C1-852B-45AB-B481-6C50ACB85640}"/>
            </a:ext>
          </a:extLst>
        </xdr:cNvPr>
        <xdr:cNvSpPr txBox="1"/>
      </xdr:nvSpPr>
      <xdr:spPr>
        <a:xfrm>
          <a:off x="19547840" y="1405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612" name="フローチャート: 判断 611">
          <a:extLst>
            <a:ext uri="{FF2B5EF4-FFF2-40B4-BE49-F238E27FC236}">
              <a16:creationId xmlns:a16="http://schemas.microsoft.com/office/drawing/2014/main" id="{5D1DB382-91A1-4B95-B84F-AAB7B76D2DB2}"/>
            </a:ext>
          </a:extLst>
        </xdr:cNvPr>
        <xdr:cNvSpPr/>
      </xdr:nvSpPr>
      <xdr:spPr>
        <a:xfrm>
          <a:off x="1945894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613" name="フローチャート: 判断 612">
          <a:extLst>
            <a:ext uri="{FF2B5EF4-FFF2-40B4-BE49-F238E27FC236}">
              <a16:creationId xmlns:a16="http://schemas.microsoft.com/office/drawing/2014/main" id="{0E22FEF6-9E61-4CF6-9058-A6A26C8AEC50}"/>
            </a:ext>
          </a:extLst>
        </xdr:cNvPr>
        <xdr:cNvSpPr/>
      </xdr:nvSpPr>
      <xdr:spPr>
        <a:xfrm>
          <a:off x="18735040" y="140842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614" name="フローチャート: 判断 613">
          <a:extLst>
            <a:ext uri="{FF2B5EF4-FFF2-40B4-BE49-F238E27FC236}">
              <a16:creationId xmlns:a16="http://schemas.microsoft.com/office/drawing/2014/main" id="{5C774FDE-EDD1-44CA-B9E6-E51FAE0B5960}"/>
            </a:ext>
          </a:extLst>
        </xdr:cNvPr>
        <xdr:cNvSpPr/>
      </xdr:nvSpPr>
      <xdr:spPr>
        <a:xfrm>
          <a:off x="1793748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74930</xdr:rowOff>
    </xdr:from>
    <xdr:to>
      <xdr:col>102</xdr:col>
      <xdr:colOff>165100</xdr:colOff>
      <xdr:row>78</xdr:row>
      <xdr:rowOff>5080</xdr:rowOff>
    </xdr:to>
    <xdr:sp macro="" textlink="">
      <xdr:nvSpPr>
        <xdr:cNvPr id="615" name="フローチャート: 判断 614">
          <a:extLst>
            <a:ext uri="{FF2B5EF4-FFF2-40B4-BE49-F238E27FC236}">
              <a16:creationId xmlns:a16="http://schemas.microsoft.com/office/drawing/2014/main" id="{AD7497C1-829B-4F94-82B8-3D6B6B41683A}"/>
            </a:ext>
          </a:extLst>
        </xdr:cNvPr>
        <xdr:cNvSpPr/>
      </xdr:nvSpPr>
      <xdr:spPr>
        <a:xfrm>
          <a:off x="17162780" y="12983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616" name="フローチャート: 判断 615">
          <a:extLst>
            <a:ext uri="{FF2B5EF4-FFF2-40B4-BE49-F238E27FC236}">
              <a16:creationId xmlns:a16="http://schemas.microsoft.com/office/drawing/2014/main" id="{6F16CA92-BDF8-4DFC-B539-EC1EE2B4FC20}"/>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FFAA5993-8A92-492F-A9E6-0E866885E2A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F306211-57FE-48C4-A7CC-40AE41E436B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755DD5B3-E336-49DD-8576-67F12B7D233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F39FB34-2364-4562-9207-1BA1D29653F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B8E1CD79-7B66-4C1F-8DBE-A822F1F70E3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52070</xdr:rowOff>
    </xdr:from>
    <xdr:to>
      <xdr:col>116</xdr:col>
      <xdr:colOff>114300</xdr:colOff>
      <xdr:row>83</xdr:row>
      <xdr:rowOff>153670</xdr:rowOff>
    </xdr:to>
    <xdr:sp macro="" textlink="">
      <xdr:nvSpPr>
        <xdr:cNvPr id="622" name="楕円 621">
          <a:extLst>
            <a:ext uri="{FF2B5EF4-FFF2-40B4-BE49-F238E27FC236}">
              <a16:creationId xmlns:a16="http://schemas.microsoft.com/office/drawing/2014/main" id="{C5B1F558-44E2-4FBD-A8B7-F2DC9B8F6FC0}"/>
            </a:ext>
          </a:extLst>
        </xdr:cNvPr>
        <xdr:cNvSpPr/>
      </xdr:nvSpPr>
      <xdr:spPr>
        <a:xfrm>
          <a:off x="1945894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74947</xdr:rowOff>
    </xdr:from>
    <xdr:ext cx="469744" cy="259045"/>
    <xdr:sp macro="" textlink="">
      <xdr:nvSpPr>
        <xdr:cNvPr id="623" name="【児童館】&#10;一人当たり面積該当値テキスト">
          <a:extLst>
            <a:ext uri="{FF2B5EF4-FFF2-40B4-BE49-F238E27FC236}">
              <a16:creationId xmlns:a16="http://schemas.microsoft.com/office/drawing/2014/main" id="{34F7BEC7-017E-41E8-9A9B-E6C42C141DF0}"/>
            </a:ext>
          </a:extLst>
        </xdr:cNvPr>
        <xdr:cNvSpPr txBox="1"/>
      </xdr:nvSpPr>
      <xdr:spPr>
        <a:xfrm>
          <a:off x="1954784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59689</xdr:rowOff>
    </xdr:from>
    <xdr:to>
      <xdr:col>112</xdr:col>
      <xdr:colOff>38100</xdr:colOff>
      <xdr:row>83</xdr:row>
      <xdr:rowOff>161289</xdr:rowOff>
    </xdr:to>
    <xdr:sp macro="" textlink="">
      <xdr:nvSpPr>
        <xdr:cNvPr id="624" name="楕円 623">
          <a:extLst>
            <a:ext uri="{FF2B5EF4-FFF2-40B4-BE49-F238E27FC236}">
              <a16:creationId xmlns:a16="http://schemas.microsoft.com/office/drawing/2014/main" id="{1BB59F43-B32C-4E11-810D-F18585E76298}"/>
            </a:ext>
          </a:extLst>
        </xdr:cNvPr>
        <xdr:cNvSpPr/>
      </xdr:nvSpPr>
      <xdr:spPr>
        <a:xfrm>
          <a:off x="18735040" y="139738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102870</xdr:rowOff>
    </xdr:from>
    <xdr:to>
      <xdr:col>116</xdr:col>
      <xdr:colOff>63500</xdr:colOff>
      <xdr:row>83</xdr:row>
      <xdr:rowOff>110489</xdr:rowOff>
    </xdr:to>
    <xdr:cxnSp macro="">
      <xdr:nvCxnSpPr>
        <xdr:cNvPr id="625" name="直線コネクタ 624">
          <a:extLst>
            <a:ext uri="{FF2B5EF4-FFF2-40B4-BE49-F238E27FC236}">
              <a16:creationId xmlns:a16="http://schemas.microsoft.com/office/drawing/2014/main" id="{77D53F54-D318-4235-8403-BA1251A1CC8A}"/>
            </a:ext>
          </a:extLst>
        </xdr:cNvPr>
        <xdr:cNvCxnSpPr/>
      </xdr:nvCxnSpPr>
      <xdr:spPr>
        <a:xfrm flipV="1">
          <a:off x="18778220" y="14016990"/>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626" name="楕円 625">
          <a:extLst>
            <a:ext uri="{FF2B5EF4-FFF2-40B4-BE49-F238E27FC236}">
              <a16:creationId xmlns:a16="http://schemas.microsoft.com/office/drawing/2014/main" id="{4FC7C097-D4FE-4A46-85C1-6208113F4BA6}"/>
            </a:ext>
          </a:extLst>
        </xdr:cNvPr>
        <xdr:cNvSpPr/>
      </xdr:nvSpPr>
      <xdr:spPr>
        <a:xfrm>
          <a:off x="1793748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110489</xdr:rowOff>
    </xdr:from>
    <xdr:to>
      <xdr:col>111</xdr:col>
      <xdr:colOff>177800</xdr:colOff>
      <xdr:row>83</xdr:row>
      <xdr:rowOff>118111</xdr:rowOff>
    </xdr:to>
    <xdr:cxnSp macro="">
      <xdr:nvCxnSpPr>
        <xdr:cNvPr id="627" name="直線コネクタ 626">
          <a:extLst>
            <a:ext uri="{FF2B5EF4-FFF2-40B4-BE49-F238E27FC236}">
              <a16:creationId xmlns:a16="http://schemas.microsoft.com/office/drawing/2014/main" id="{54A534CB-4A3B-4A5B-87A7-822D4F89D6E7}"/>
            </a:ext>
          </a:extLst>
        </xdr:cNvPr>
        <xdr:cNvCxnSpPr/>
      </xdr:nvCxnSpPr>
      <xdr:spPr>
        <a:xfrm flipV="1">
          <a:off x="17988280" y="14024609"/>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74930</xdr:rowOff>
    </xdr:from>
    <xdr:to>
      <xdr:col>102</xdr:col>
      <xdr:colOff>165100</xdr:colOff>
      <xdr:row>84</xdr:row>
      <xdr:rowOff>5080</xdr:rowOff>
    </xdr:to>
    <xdr:sp macro="" textlink="">
      <xdr:nvSpPr>
        <xdr:cNvPr id="628" name="楕円 627">
          <a:extLst>
            <a:ext uri="{FF2B5EF4-FFF2-40B4-BE49-F238E27FC236}">
              <a16:creationId xmlns:a16="http://schemas.microsoft.com/office/drawing/2014/main" id="{3E346875-EFB4-4460-B480-5C10F6DF1258}"/>
            </a:ext>
          </a:extLst>
        </xdr:cNvPr>
        <xdr:cNvSpPr/>
      </xdr:nvSpPr>
      <xdr:spPr>
        <a:xfrm>
          <a:off x="17162780" y="1398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83</xdr:row>
      <xdr:rowOff>125730</xdr:rowOff>
    </xdr:to>
    <xdr:cxnSp macro="">
      <xdr:nvCxnSpPr>
        <xdr:cNvPr id="629" name="直線コネクタ 628">
          <a:extLst>
            <a:ext uri="{FF2B5EF4-FFF2-40B4-BE49-F238E27FC236}">
              <a16:creationId xmlns:a16="http://schemas.microsoft.com/office/drawing/2014/main" id="{3629D74B-FDDF-44F2-82B4-75CF57E0EA64}"/>
            </a:ext>
          </a:extLst>
        </xdr:cNvPr>
        <xdr:cNvCxnSpPr/>
      </xdr:nvCxnSpPr>
      <xdr:spPr>
        <a:xfrm flipV="1">
          <a:off x="17213580" y="14032231"/>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74930</xdr:rowOff>
    </xdr:from>
    <xdr:to>
      <xdr:col>98</xdr:col>
      <xdr:colOff>38100</xdr:colOff>
      <xdr:row>84</xdr:row>
      <xdr:rowOff>5080</xdr:rowOff>
    </xdr:to>
    <xdr:sp macro="" textlink="">
      <xdr:nvSpPr>
        <xdr:cNvPr id="630" name="楕円 629">
          <a:extLst>
            <a:ext uri="{FF2B5EF4-FFF2-40B4-BE49-F238E27FC236}">
              <a16:creationId xmlns:a16="http://schemas.microsoft.com/office/drawing/2014/main" id="{9F8A4635-9CD9-42C8-9F28-61EF9E58BF4A}"/>
            </a:ext>
          </a:extLst>
        </xdr:cNvPr>
        <xdr:cNvSpPr/>
      </xdr:nvSpPr>
      <xdr:spPr>
        <a:xfrm>
          <a:off x="16388080" y="1398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125730</xdr:rowOff>
    </xdr:from>
    <xdr:to>
      <xdr:col>102</xdr:col>
      <xdr:colOff>114300</xdr:colOff>
      <xdr:row>83</xdr:row>
      <xdr:rowOff>125730</xdr:rowOff>
    </xdr:to>
    <xdr:cxnSp macro="">
      <xdr:nvCxnSpPr>
        <xdr:cNvPr id="631" name="直線コネクタ 630">
          <a:extLst>
            <a:ext uri="{FF2B5EF4-FFF2-40B4-BE49-F238E27FC236}">
              <a16:creationId xmlns:a16="http://schemas.microsoft.com/office/drawing/2014/main" id="{5D0CB662-A106-48ED-B9BB-21E1EA0B04D6}"/>
            </a:ext>
          </a:extLst>
        </xdr:cNvPr>
        <xdr:cNvCxnSpPr/>
      </xdr:nvCxnSpPr>
      <xdr:spPr>
        <a:xfrm>
          <a:off x="16431260" y="140398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95266</xdr:rowOff>
    </xdr:from>
    <xdr:ext cx="469744" cy="259045"/>
    <xdr:sp macro="" textlink="">
      <xdr:nvSpPr>
        <xdr:cNvPr id="632" name="n_1aveValue【児童館】&#10;一人当たり面積">
          <a:extLst>
            <a:ext uri="{FF2B5EF4-FFF2-40B4-BE49-F238E27FC236}">
              <a16:creationId xmlns:a16="http://schemas.microsoft.com/office/drawing/2014/main" id="{3F4FB797-D884-4482-973B-622EE275481C}"/>
            </a:ext>
          </a:extLst>
        </xdr:cNvPr>
        <xdr:cNvSpPr txBox="1"/>
      </xdr:nvSpPr>
      <xdr:spPr>
        <a:xfrm>
          <a:off x="18561127" y="141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87647</xdr:rowOff>
    </xdr:from>
    <xdr:ext cx="469744" cy="259045"/>
    <xdr:sp macro="" textlink="">
      <xdr:nvSpPr>
        <xdr:cNvPr id="633" name="n_2aveValue【児童館】&#10;一人当たり面積">
          <a:extLst>
            <a:ext uri="{FF2B5EF4-FFF2-40B4-BE49-F238E27FC236}">
              <a16:creationId xmlns:a16="http://schemas.microsoft.com/office/drawing/2014/main" id="{CB23F4BD-23C2-420B-945E-1762A3F272D5}"/>
            </a:ext>
          </a:extLst>
        </xdr:cNvPr>
        <xdr:cNvSpPr txBox="1"/>
      </xdr:nvSpPr>
      <xdr:spPr>
        <a:xfrm>
          <a:off x="17776267" y="1416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21607</xdr:rowOff>
    </xdr:from>
    <xdr:ext cx="469744" cy="259045"/>
    <xdr:sp macro="" textlink="">
      <xdr:nvSpPr>
        <xdr:cNvPr id="634" name="n_3aveValue【児童館】&#10;一人当たり面積">
          <a:extLst>
            <a:ext uri="{FF2B5EF4-FFF2-40B4-BE49-F238E27FC236}">
              <a16:creationId xmlns:a16="http://schemas.microsoft.com/office/drawing/2014/main" id="{BD2B3930-9960-4D7E-8EBD-8969D3EFBB87}"/>
            </a:ext>
          </a:extLst>
        </xdr:cNvPr>
        <xdr:cNvSpPr txBox="1"/>
      </xdr:nvSpPr>
      <xdr:spPr>
        <a:xfrm>
          <a:off x="17001567" y="1276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635" name="n_4aveValue【児童館】&#10;一人当たり面積">
          <a:extLst>
            <a:ext uri="{FF2B5EF4-FFF2-40B4-BE49-F238E27FC236}">
              <a16:creationId xmlns:a16="http://schemas.microsoft.com/office/drawing/2014/main" id="{059E2061-4CB8-410D-B6A7-A29094D9719B}"/>
            </a:ext>
          </a:extLst>
        </xdr:cNvPr>
        <xdr:cNvSpPr txBox="1"/>
      </xdr:nvSpPr>
      <xdr:spPr>
        <a:xfrm>
          <a:off x="162268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6366</xdr:rowOff>
    </xdr:from>
    <xdr:ext cx="469744" cy="259045"/>
    <xdr:sp macro="" textlink="">
      <xdr:nvSpPr>
        <xdr:cNvPr id="636" name="n_1mainValue【児童館】&#10;一人当たり面積">
          <a:extLst>
            <a:ext uri="{FF2B5EF4-FFF2-40B4-BE49-F238E27FC236}">
              <a16:creationId xmlns:a16="http://schemas.microsoft.com/office/drawing/2014/main" id="{0E90A88C-F89A-4FE1-9C99-C1B9C8200DCE}"/>
            </a:ext>
          </a:extLst>
        </xdr:cNvPr>
        <xdr:cNvSpPr txBox="1"/>
      </xdr:nvSpPr>
      <xdr:spPr>
        <a:xfrm>
          <a:off x="1856112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637" name="n_2mainValue【児童館】&#10;一人当たり面積">
          <a:extLst>
            <a:ext uri="{FF2B5EF4-FFF2-40B4-BE49-F238E27FC236}">
              <a16:creationId xmlns:a16="http://schemas.microsoft.com/office/drawing/2014/main" id="{2CE634A7-70DC-4914-B96F-7034B863ADFC}"/>
            </a:ext>
          </a:extLst>
        </xdr:cNvPr>
        <xdr:cNvSpPr txBox="1"/>
      </xdr:nvSpPr>
      <xdr:spPr>
        <a:xfrm>
          <a:off x="177762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167657</xdr:rowOff>
    </xdr:from>
    <xdr:ext cx="469744" cy="259045"/>
    <xdr:sp macro="" textlink="">
      <xdr:nvSpPr>
        <xdr:cNvPr id="638" name="n_3mainValue【児童館】&#10;一人当たり面積">
          <a:extLst>
            <a:ext uri="{FF2B5EF4-FFF2-40B4-BE49-F238E27FC236}">
              <a16:creationId xmlns:a16="http://schemas.microsoft.com/office/drawing/2014/main" id="{663FFACC-EF6F-421A-B0BA-FA94DBCCECE9}"/>
            </a:ext>
          </a:extLst>
        </xdr:cNvPr>
        <xdr:cNvSpPr txBox="1"/>
      </xdr:nvSpPr>
      <xdr:spPr>
        <a:xfrm>
          <a:off x="1700156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21607</xdr:rowOff>
    </xdr:from>
    <xdr:ext cx="469744" cy="259045"/>
    <xdr:sp macro="" textlink="">
      <xdr:nvSpPr>
        <xdr:cNvPr id="639" name="n_4mainValue【児童館】&#10;一人当たり面積">
          <a:extLst>
            <a:ext uri="{FF2B5EF4-FFF2-40B4-BE49-F238E27FC236}">
              <a16:creationId xmlns:a16="http://schemas.microsoft.com/office/drawing/2014/main" id="{7E93FCB7-8ED2-4C60-A3E0-767C5FD3FE87}"/>
            </a:ext>
          </a:extLst>
        </xdr:cNvPr>
        <xdr:cNvSpPr txBox="1"/>
      </xdr:nvSpPr>
      <xdr:spPr>
        <a:xfrm>
          <a:off x="16226867" y="137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72FCC03-55BE-4D64-B422-9A26A474E99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A9A2B5A5-A077-458B-91FE-9DCD866861D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8F7AE71A-082D-44C9-AE11-580A8E6DEC5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FF48A829-F3F8-4E90-BFA6-F8F4EC70111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AC6CA5DD-1FE2-4577-BECD-9A96984EFD5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E793292E-29A4-4C06-A46B-0ECD00080AA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EA9D37A5-98DC-4843-A41D-6949044A814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71CDFDC1-EA79-45C3-A5C5-438A32D5313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872934D4-FA5C-4E75-AB02-66F7C98EBB2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14467C19-85B2-4E01-88AF-DACE7FE470C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DCB3EDD5-AC2C-4FC2-B01B-24FC8F7D2D8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E07FA029-C6B5-42FD-9CCE-0C0614A6C9F8}"/>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9BB7885A-8BCE-446C-A5DA-2AEAB7F109F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0EF6D08-0DEC-469A-9C66-BE9624FE63A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BDAD2175-4009-4406-A300-F36E4D80B6C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2201CD87-BACB-4498-B122-5FBC947D2D6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371C19AE-BB54-4203-A3A4-9253D357CEB9}"/>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6B8B674-12CD-44B4-80AA-6C42D64F9C27}"/>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B0DC5B89-8038-4403-BAED-EFECD86207C1}"/>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570AED44-E2A9-481B-A2FD-08F21C521A3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8EB6AE6D-A824-4AF7-9E90-79BAE7F1A1CB}"/>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219BFFE-124A-46D1-862E-A3D605DD64C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AA2F89DA-504A-49CE-92CB-886BA2D91D2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B47523BD-88D1-496B-80D6-7B780A426ED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FDFF4E72-BFC0-4E94-8ADD-52AD61CBBB8E}"/>
            </a:ext>
          </a:extLst>
        </xdr:cNvPr>
        <xdr:cNvCxnSpPr/>
      </xdr:nvCxnSpPr>
      <xdr:spPr>
        <a:xfrm flipV="1">
          <a:off x="14375764" y="16767811"/>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8E9EFC23-1FBB-4D41-A8A1-AB51B86D218E}"/>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C3599A6F-D158-4ADD-B933-899FCF6BACFB}"/>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667" name="【公民館】&#10;有形固定資産減価償却率最大値テキスト">
          <a:extLst>
            <a:ext uri="{FF2B5EF4-FFF2-40B4-BE49-F238E27FC236}">
              <a16:creationId xmlns:a16="http://schemas.microsoft.com/office/drawing/2014/main" id="{F2416460-2052-4DEA-8DA6-EA751A67F602}"/>
            </a:ext>
          </a:extLst>
        </xdr:cNvPr>
        <xdr:cNvSpPr txBox="1"/>
      </xdr:nvSpPr>
      <xdr:spPr>
        <a:xfrm>
          <a:off x="14414500" y="16550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668" name="直線コネクタ 667">
          <a:extLst>
            <a:ext uri="{FF2B5EF4-FFF2-40B4-BE49-F238E27FC236}">
              <a16:creationId xmlns:a16="http://schemas.microsoft.com/office/drawing/2014/main" id="{B3A5E3A2-D00D-4AA9-AFDE-A498244E3C4D}"/>
            </a:ext>
          </a:extLst>
        </xdr:cNvPr>
        <xdr:cNvCxnSpPr/>
      </xdr:nvCxnSpPr>
      <xdr:spPr>
        <a:xfrm>
          <a:off x="14287500" y="16767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4463</xdr:rowOff>
    </xdr:from>
    <xdr:ext cx="405111" cy="259045"/>
    <xdr:sp macro="" textlink="">
      <xdr:nvSpPr>
        <xdr:cNvPr id="669" name="【公民館】&#10;有形固定資産減価償却率平均値テキスト">
          <a:extLst>
            <a:ext uri="{FF2B5EF4-FFF2-40B4-BE49-F238E27FC236}">
              <a16:creationId xmlns:a16="http://schemas.microsoft.com/office/drawing/2014/main" id="{5F593F22-5181-4B98-AFDB-AC47799E07D5}"/>
            </a:ext>
          </a:extLst>
        </xdr:cNvPr>
        <xdr:cNvSpPr txBox="1"/>
      </xdr:nvSpPr>
      <xdr:spPr>
        <a:xfrm>
          <a:off x="14414500" y="17439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670" name="フローチャート: 判断 669">
          <a:extLst>
            <a:ext uri="{FF2B5EF4-FFF2-40B4-BE49-F238E27FC236}">
              <a16:creationId xmlns:a16="http://schemas.microsoft.com/office/drawing/2014/main" id="{1E472E02-7658-472F-93AC-04E9DF2253B2}"/>
            </a:ext>
          </a:extLst>
        </xdr:cNvPr>
        <xdr:cNvSpPr/>
      </xdr:nvSpPr>
      <xdr:spPr>
        <a:xfrm>
          <a:off x="14325600" y="17587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671" name="フローチャート: 判断 670">
          <a:extLst>
            <a:ext uri="{FF2B5EF4-FFF2-40B4-BE49-F238E27FC236}">
              <a16:creationId xmlns:a16="http://schemas.microsoft.com/office/drawing/2014/main" id="{53C755E7-2B21-4A37-89BE-4D6B854CD334}"/>
            </a:ext>
          </a:extLst>
        </xdr:cNvPr>
        <xdr:cNvSpPr/>
      </xdr:nvSpPr>
      <xdr:spPr>
        <a:xfrm>
          <a:off x="13578840" y="1759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672" name="フローチャート: 判断 671">
          <a:extLst>
            <a:ext uri="{FF2B5EF4-FFF2-40B4-BE49-F238E27FC236}">
              <a16:creationId xmlns:a16="http://schemas.microsoft.com/office/drawing/2014/main" id="{E8B635A8-A603-45F5-B880-EBD413554E70}"/>
            </a:ext>
          </a:extLst>
        </xdr:cNvPr>
        <xdr:cNvSpPr/>
      </xdr:nvSpPr>
      <xdr:spPr>
        <a:xfrm>
          <a:off x="128041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73" name="フローチャート: 判断 672">
          <a:extLst>
            <a:ext uri="{FF2B5EF4-FFF2-40B4-BE49-F238E27FC236}">
              <a16:creationId xmlns:a16="http://schemas.microsoft.com/office/drawing/2014/main" id="{3CB6BDA9-C57D-4F75-BD24-5A89431B525E}"/>
            </a:ext>
          </a:extLst>
        </xdr:cNvPr>
        <xdr:cNvSpPr/>
      </xdr:nvSpPr>
      <xdr:spPr>
        <a:xfrm>
          <a:off x="120294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674" name="フローチャート: 判断 673">
          <a:extLst>
            <a:ext uri="{FF2B5EF4-FFF2-40B4-BE49-F238E27FC236}">
              <a16:creationId xmlns:a16="http://schemas.microsoft.com/office/drawing/2014/main" id="{1863AE68-CF5A-40D2-A249-5CD446D2CC6A}"/>
            </a:ext>
          </a:extLst>
        </xdr:cNvPr>
        <xdr:cNvSpPr/>
      </xdr:nvSpPr>
      <xdr:spPr>
        <a:xfrm>
          <a:off x="112318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AAF7397D-9B6C-4F0D-BDF1-B32F5A10C26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4ABDBE0-955A-407F-9764-3E9B3D7B878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D00FC1F-9EA7-411D-999B-CD447EC5BFE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F1851EB-2A5C-4315-BCCC-2C13B4A675B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F1E4035-479F-4F3E-BBA6-ECBC8E0971F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680" name="楕円 679">
          <a:extLst>
            <a:ext uri="{FF2B5EF4-FFF2-40B4-BE49-F238E27FC236}">
              <a16:creationId xmlns:a16="http://schemas.microsoft.com/office/drawing/2014/main" id="{83869DFB-E655-4925-86D3-38840B2A1676}"/>
            </a:ext>
          </a:extLst>
        </xdr:cNvPr>
        <xdr:cNvSpPr/>
      </xdr:nvSpPr>
      <xdr:spPr>
        <a:xfrm>
          <a:off x="14325600" y="182067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681" name="【公民館】&#10;有形固定資産減価償却率該当値テキスト">
          <a:extLst>
            <a:ext uri="{FF2B5EF4-FFF2-40B4-BE49-F238E27FC236}">
              <a16:creationId xmlns:a16="http://schemas.microsoft.com/office/drawing/2014/main" id="{90FA0B38-40E0-4F9E-9752-ED72E5963598}"/>
            </a:ext>
          </a:extLst>
        </xdr:cNvPr>
        <xdr:cNvSpPr txBox="1"/>
      </xdr:nvSpPr>
      <xdr:spPr>
        <a:xfrm>
          <a:off x="14414500"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682" name="楕円 681">
          <a:extLst>
            <a:ext uri="{FF2B5EF4-FFF2-40B4-BE49-F238E27FC236}">
              <a16:creationId xmlns:a16="http://schemas.microsoft.com/office/drawing/2014/main" id="{E9F549FA-2D55-491B-BD59-C30986E09733}"/>
            </a:ext>
          </a:extLst>
        </xdr:cNvPr>
        <xdr:cNvSpPr/>
      </xdr:nvSpPr>
      <xdr:spPr>
        <a:xfrm>
          <a:off x="135788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683" name="直線コネクタ 682">
          <a:extLst>
            <a:ext uri="{FF2B5EF4-FFF2-40B4-BE49-F238E27FC236}">
              <a16:creationId xmlns:a16="http://schemas.microsoft.com/office/drawing/2014/main" id="{FD20525B-3A72-4C20-96D1-B7821FA627D6}"/>
            </a:ext>
          </a:extLst>
        </xdr:cNvPr>
        <xdr:cNvCxnSpPr/>
      </xdr:nvCxnSpPr>
      <xdr:spPr>
        <a:xfrm>
          <a:off x="13629640" y="1825752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684" name="楕円 683">
          <a:extLst>
            <a:ext uri="{FF2B5EF4-FFF2-40B4-BE49-F238E27FC236}">
              <a16:creationId xmlns:a16="http://schemas.microsoft.com/office/drawing/2014/main" id="{79A4202A-7792-40DD-ACFA-0A7EA29D4764}"/>
            </a:ext>
          </a:extLst>
        </xdr:cNvPr>
        <xdr:cNvSpPr/>
      </xdr:nvSpPr>
      <xdr:spPr>
        <a:xfrm>
          <a:off x="128041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685" name="直線コネクタ 684">
          <a:extLst>
            <a:ext uri="{FF2B5EF4-FFF2-40B4-BE49-F238E27FC236}">
              <a16:creationId xmlns:a16="http://schemas.microsoft.com/office/drawing/2014/main" id="{91EFE98D-EE6C-4BA3-8539-A89916AA1D82}"/>
            </a:ext>
          </a:extLst>
        </xdr:cNvPr>
        <xdr:cNvCxnSpPr/>
      </xdr:nvCxnSpPr>
      <xdr:spPr>
        <a:xfrm>
          <a:off x="12854940" y="18257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686" name="楕円 685">
          <a:extLst>
            <a:ext uri="{FF2B5EF4-FFF2-40B4-BE49-F238E27FC236}">
              <a16:creationId xmlns:a16="http://schemas.microsoft.com/office/drawing/2014/main" id="{FB660D0D-14FF-4AA9-91A4-3F46FA72A563}"/>
            </a:ext>
          </a:extLst>
        </xdr:cNvPr>
        <xdr:cNvSpPr/>
      </xdr:nvSpPr>
      <xdr:spPr>
        <a:xfrm>
          <a:off x="12029440" y="1820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687" name="直線コネクタ 686">
          <a:extLst>
            <a:ext uri="{FF2B5EF4-FFF2-40B4-BE49-F238E27FC236}">
              <a16:creationId xmlns:a16="http://schemas.microsoft.com/office/drawing/2014/main" id="{71627D1C-D2A8-4153-9EDF-AB36DD13E130}"/>
            </a:ext>
          </a:extLst>
        </xdr:cNvPr>
        <xdr:cNvCxnSpPr/>
      </xdr:nvCxnSpPr>
      <xdr:spPr>
        <a:xfrm>
          <a:off x="12072620" y="1825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688" name="楕円 687">
          <a:extLst>
            <a:ext uri="{FF2B5EF4-FFF2-40B4-BE49-F238E27FC236}">
              <a16:creationId xmlns:a16="http://schemas.microsoft.com/office/drawing/2014/main" id="{A822BA5F-FF1A-4DF0-88E4-BF5BD612FFD7}"/>
            </a:ext>
          </a:extLst>
        </xdr:cNvPr>
        <xdr:cNvSpPr/>
      </xdr:nvSpPr>
      <xdr:spPr>
        <a:xfrm>
          <a:off x="1123188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689" name="直線コネクタ 688">
          <a:extLst>
            <a:ext uri="{FF2B5EF4-FFF2-40B4-BE49-F238E27FC236}">
              <a16:creationId xmlns:a16="http://schemas.microsoft.com/office/drawing/2014/main" id="{C88867BD-AAB2-47D2-8DA7-1E80CB7B11A9}"/>
            </a:ext>
          </a:extLst>
        </xdr:cNvPr>
        <xdr:cNvCxnSpPr/>
      </xdr:nvCxnSpPr>
      <xdr:spPr>
        <a:xfrm>
          <a:off x="11282680" y="1825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690" name="n_1aveValue【公民館】&#10;有形固定資産減価償却率">
          <a:extLst>
            <a:ext uri="{FF2B5EF4-FFF2-40B4-BE49-F238E27FC236}">
              <a16:creationId xmlns:a16="http://schemas.microsoft.com/office/drawing/2014/main" id="{5FF6D021-C61D-4DCD-AA00-31FA95907D9A}"/>
            </a:ext>
          </a:extLst>
        </xdr:cNvPr>
        <xdr:cNvSpPr txBox="1"/>
      </xdr:nvSpPr>
      <xdr:spPr>
        <a:xfrm>
          <a:off x="134372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691" name="n_2aveValue【公民館】&#10;有形固定資産減価償却率">
          <a:extLst>
            <a:ext uri="{FF2B5EF4-FFF2-40B4-BE49-F238E27FC236}">
              <a16:creationId xmlns:a16="http://schemas.microsoft.com/office/drawing/2014/main" id="{D081544C-1E7A-4456-B810-A811ABF02577}"/>
            </a:ext>
          </a:extLst>
        </xdr:cNvPr>
        <xdr:cNvSpPr txBox="1"/>
      </xdr:nvSpPr>
      <xdr:spPr>
        <a:xfrm>
          <a:off x="12675244" y="1735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692" name="n_3aveValue【公民館】&#10;有形固定資産減価償却率">
          <a:extLst>
            <a:ext uri="{FF2B5EF4-FFF2-40B4-BE49-F238E27FC236}">
              <a16:creationId xmlns:a16="http://schemas.microsoft.com/office/drawing/2014/main" id="{8686012D-4804-4270-AF6A-B7EC51EDE624}"/>
            </a:ext>
          </a:extLst>
        </xdr:cNvPr>
        <xdr:cNvSpPr txBox="1"/>
      </xdr:nvSpPr>
      <xdr:spPr>
        <a:xfrm>
          <a:off x="1190054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162577</xdr:rowOff>
    </xdr:from>
    <xdr:ext cx="405111" cy="259045"/>
    <xdr:sp macro="" textlink="">
      <xdr:nvSpPr>
        <xdr:cNvPr id="693" name="n_4aveValue【公民館】&#10;有形固定資産減価償却率">
          <a:extLst>
            <a:ext uri="{FF2B5EF4-FFF2-40B4-BE49-F238E27FC236}">
              <a16:creationId xmlns:a16="http://schemas.microsoft.com/office/drawing/2014/main" id="{F451F33E-3B22-4B07-B5EF-0CACEA364ACC}"/>
            </a:ext>
          </a:extLst>
        </xdr:cNvPr>
        <xdr:cNvSpPr txBox="1"/>
      </xdr:nvSpPr>
      <xdr:spPr>
        <a:xfrm>
          <a:off x="1110298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694" name="n_1mainValue【公民館】&#10;有形固定資産減価償却率">
          <a:extLst>
            <a:ext uri="{FF2B5EF4-FFF2-40B4-BE49-F238E27FC236}">
              <a16:creationId xmlns:a16="http://schemas.microsoft.com/office/drawing/2014/main" id="{DB4258E3-FF79-43D5-94EA-772921A2376E}"/>
            </a:ext>
          </a:extLst>
        </xdr:cNvPr>
        <xdr:cNvSpPr txBox="1"/>
      </xdr:nvSpPr>
      <xdr:spPr>
        <a:xfrm>
          <a:off x="1341254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695" name="n_2mainValue【公民館】&#10;有形固定資産減価償却率">
          <a:extLst>
            <a:ext uri="{FF2B5EF4-FFF2-40B4-BE49-F238E27FC236}">
              <a16:creationId xmlns:a16="http://schemas.microsoft.com/office/drawing/2014/main" id="{0A5F73BE-16A8-4777-94A3-3662976599E0}"/>
            </a:ext>
          </a:extLst>
        </xdr:cNvPr>
        <xdr:cNvSpPr txBox="1"/>
      </xdr:nvSpPr>
      <xdr:spPr>
        <a:xfrm>
          <a:off x="126429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696" name="n_3mainValue【公民館】&#10;有形固定資産減価償却率">
          <a:extLst>
            <a:ext uri="{FF2B5EF4-FFF2-40B4-BE49-F238E27FC236}">
              <a16:creationId xmlns:a16="http://schemas.microsoft.com/office/drawing/2014/main" id="{B07C24BB-F618-4ACA-9FA8-D10DA84EA4A3}"/>
            </a:ext>
          </a:extLst>
        </xdr:cNvPr>
        <xdr:cNvSpPr txBox="1"/>
      </xdr:nvSpPr>
      <xdr:spPr>
        <a:xfrm>
          <a:off x="118682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697" name="n_4mainValue【公民館】&#10;有形固定資産減価償却率">
          <a:extLst>
            <a:ext uri="{FF2B5EF4-FFF2-40B4-BE49-F238E27FC236}">
              <a16:creationId xmlns:a16="http://schemas.microsoft.com/office/drawing/2014/main" id="{3BA617C7-6DA7-41B0-A7D9-9822E247861C}"/>
            </a:ext>
          </a:extLst>
        </xdr:cNvPr>
        <xdr:cNvSpPr txBox="1"/>
      </xdr:nvSpPr>
      <xdr:spPr>
        <a:xfrm>
          <a:off x="1107066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BE80669-65F6-4FD0-8206-92BAE7EEF97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2DF447F1-E073-4539-9A19-37A1EAC1CB6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E965BE31-3C1A-457F-8C09-2E43F0F572D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5C1954C0-DD88-4C2C-AD1E-EF8B20B5A80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E39DE581-E854-4095-A712-96F11711D93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72171847-28DF-4243-BD29-5798BCA42C6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2C0F0D3A-7393-4EBC-B1EB-3F0C036F690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3FB1ABFB-2A20-47E8-9272-9063EBF461F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EEEC798B-CAB8-4001-A2A7-D2978747C42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B8CEB11-1C42-4A48-B80F-E5D3F1F851E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86481149-468F-418C-84B7-0D7B00CE1107}"/>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E2D3E615-AAE1-4416-9900-347F62F0ED5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5564B49F-53F1-4273-8A91-DC6F252ECE4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49CD823C-BBEC-46EE-A8D4-25955077124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A5423A9A-F315-415A-8F69-D3F9A28AB19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3D6F2511-C352-4191-A553-AB03F827F31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5A08EF5B-C65A-469B-9074-9C10BFB89FE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FDB2A3F5-92E4-4D13-B172-3F4BA5EA580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8AE6516A-FD58-4DF1-BE48-9E320A3241A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CD670F9D-C616-4E0C-84E8-1D6BA2A2AD5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BE645608-9F3A-4686-879E-97D23397241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6FB45773-5493-4A9A-8571-7DCA3B9FA12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6367CE14-403F-407B-94A0-7852EC642B3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721" name="直線コネクタ 720">
          <a:extLst>
            <a:ext uri="{FF2B5EF4-FFF2-40B4-BE49-F238E27FC236}">
              <a16:creationId xmlns:a16="http://schemas.microsoft.com/office/drawing/2014/main" id="{8E34437D-2485-4447-BF5A-137C940D3D13}"/>
            </a:ext>
          </a:extLst>
        </xdr:cNvPr>
        <xdr:cNvCxnSpPr/>
      </xdr:nvCxnSpPr>
      <xdr:spPr>
        <a:xfrm flipV="1">
          <a:off x="19509104" y="16995140"/>
          <a:ext cx="0" cy="12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22" name="【公民館】&#10;一人当たり面積最小値テキスト">
          <a:extLst>
            <a:ext uri="{FF2B5EF4-FFF2-40B4-BE49-F238E27FC236}">
              <a16:creationId xmlns:a16="http://schemas.microsoft.com/office/drawing/2014/main" id="{68A1C399-D3CB-4E45-8264-406AAE191946}"/>
            </a:ext>
          </a:extLst>
        </xdr:cNvPr>
        <xdr:cNvSpPr txBox="1"/>
      </xdr:nvSpPr>
      <xdr:spPr>
        <a:xfrm>
          <a:off x="1954784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23" name="直線コネクタ 722">
          <a:extLst>
            <a:ext uri="{FF2B5EF4-FFF2-40B4-BE49-F238E27FC236}">
              <a16:creationId xmlns:a16="http://schemas.microsoft.com/office/drawing/2014/main" id="{495940D4-0CEC-48CA-977B-CC7C26CF770D}"/>
            </a:ext>
          </a:extLst>
        </xdr:cNvPr>
        <xdr:cNvCxnSpPr/>
      </xdr:nvCxnSpPr>
      <xdr:spPr>
        <a:xfrm>
          <a:off x="194437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724" name="【公民館】&#10;一人当たり面積最大値テキスト">
          <a:extLst>
            <a:ext uri="{FF2B5EF4-FFF2-40B4-BE49-F238E27FC236}">
              <a16:creationId xmlns:a16="http://schemas.microsoft.com/office/drawing/2014/main" id="{A9C03780-D43E-4F6C-9A37-9538DA774C9A}"/>
            </a:ext>
          </a:extLst>
        </xdr:cNvPr>
        <xdr:cNvSpPr txBox="1"/>
      </xdr:nvSpPr>
      <xdr:spPr>
        <a:xfrm>
          <a:off x="19547840" y="167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725" name="直線コネクタ 724">
          <a:extLst>
            <a:ext uri="{FF2B5EF4-FFF2-40B4-BE49-F238E27FC236}">
              <a16:creationId xmlns:a16="http://schemas.microsoft.com/office/drawing/2014/main" id="{EDC09992-EEBC-4BAC-81C3-E81DE027B904}"/>
            </a:ext>
          </a:extLst>
        </xdr:cNvPr>
        <xdr:cNvCxnSpPr/>
      </xdr:nvCxnSpPr>
      <xdr:spPr>
        <a:xfrm>
          <a:off x="19443700" y="1699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26" name="【公民館】&#10;一人当たり面積平均値テキスト">
          <a:extLst>
            <a:ext uri="{FF2B5EF4-FFF2-40B4-BE49-F238E27FC236}">
              <a16:creationId xmlns:a16="http://schemas.microsoft.com/office/drawing/2014/main" id="{E74F62B4-A0A4-4ADB-A3EA-90E883854FB5}"/>
            </a:ext>
          </a:extLst>
        </xdr:cNvPr>
        <xdr:cNvSpPr txBox="1"/>
      </xdr:nvSpPr>
      <xdr:spPr>
        <a:xfrm>
          <a:off x="1954784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727" name="フローチャート: 判断 726">
          <a:extLst>
            <a:ext uri="{FF2B5EF4-FFF2-40B4-BE49-F238E27FC236}">
              <a16:creationId xmlns:a16="http://schemas.microsoft.com/office/drawing/2014/main" id="{F5F0A70B-6A61-49C1-95AF-FDFB1E7DD287}"/>
            </a:ext>
          </a:extLst>
        </xdr:cNvPr>
        <xdr:cNvSpPr/>
      </xdr:nvSpPr>
      <xdr:spPr>
        <a:xfrm>
          <a:off x="1945894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728" name="フローチャート: 判断 727">
          <a:extLst>
            <a:ext uri="{FF2B5EF4-FFF2-40B4-BE49-F238E27FC236}">
              <a16:creationId xmlns:a16="http://schemas.microsoft.com/office/drawing/2014/main" id="{35A63221-1B55-4458-B1FB-EB96D2E8EA8E}"/>
            </a:ext>
          </a:extLst>
        </xdr:cNvPr>
        <xdr:cNvSpPr/>
      </xdr:nvSpPr>
      <xdr:spPr>
        <a:xfrm>
          <a:off x="18735040" y="1781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729" name="フローチャート: 判断 728">
          <a:extLst>
            <a:ext uri="{FF2B5EF4-FFF2-40B4-BE49-F238E27FC236}">
              <a16:creationId xmlns:a16="http://schemas.microsoft.com/office/drawing/2014/main" id="{AF6C3FB4-7935-4B6C-830F-3E7FC6D581B6}"/>
            </a:ext>
          </a:extLst>
        </xdr:cNvPr>
        <xdr:cNvSpPr/>
      </xdr:nvSpPr>
      <xdr:spPr>
        <a:xfrm>
          <a:off x="179374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132080</xdr:rowOff>
    </xdr:from>
    <xdr:to>
      <xdr:col>102</xdr:col>
      <xdr:colOff>165100</xdr:colOff>
      <xdr:row>107</xdr:row>
      <xdr:rowOff>62230</xdr:rowOff>
    </xdr:to>
    <xdr:sp macro="" textlink="">
      <xdr:nvSpPr>
        <xdr:cNvPr id="730" name="フローチャート: 判断 729">
          <a:extLst>
            <a:ext uri="{FF2B5EF4-FFF2-40B4-BE49-F238E27FC236}">
              <a16:creationId xmlns:a16="http://schemas.microsoft.com/office/drawing/2014/main" id="{E28B3720-B772-4149-98E7-756721E1DA5C}"/>
            </a:ext>
          </a:extLst>
        </xdr:cNvPr>
        <xdr:cNvSpPr/>
      </xdr:nvSpPr>
      <xdr:spPr>
        <a:xfrm>
          <a:off x="17162780" y="1790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95250</xdr:rowOff>
    </xdr:from>
    <xdr:to>
      <xdr:col>98</xdr:col>
      <xdr:colOff>38100</xdr:colOff>
      <xdr:row>107</xdr:row>
      <xdr:rowOff>25400</xdr:rowOff>
    </xdr:to>
    <xdr:sp macro="" textlink="">
      <xdr:nvSpPr>
        <xdr:cNvPr id="731" name="フローチャート: 判断 730">
          <a:extLst>
            <a:ext uri="{FF2B5EF4-FFF2-40B4-BE49-F238E27FC236}">
              <a16:creationId xmlns:a16="http://schemas.microsoft.com/office/drawing/2014/main" id="{5FA01EA4-CF93-4B51-8551-39470948F26B}"/>
            </a:ext>
          </a:extLst>
        </xdr:cNvPr>
        <xdr:cNvSpPr/>
      </xdr:nvSpPr>
      <xdr:spPr>
        <a:xfrm>
          <a:off x="16388080" y="17865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B9BBFFCD-6128-4230-BE60-4DECEF1BF39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A1AC9FD-8045-4821-AF97-55B31B8E902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1A9B8DA-FBFC-4566-A99E-5A8804B77D2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488B7FA-CFA4-4FDE-A316-4266195778D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9F4DB4F-1129-4C95-BA0D-B5FB010520C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93980</xdr:rowOff>
    </xdr:from>
    <xdr:to>
      <xdr:col>116</xdr:col>
      <xdr:colOff>114300</xdr:colOff>
      <xdr:row>109</xdr:row>
      <xdr:rowOff>24130</xdr:rowOff>
    </xdr:to>
    <xdr:sp macro="" textlink="">
      <xdr:nvSpPr>
        <xdr:cNvPr id="737" name="楕円 736">
          <a:extLst>
            <a:ext uri="{FF2B5EF4-FFF2-40B4-BE49-F238E27FC236}">
              <a16:creationId xmlns:a16="http://schemas.microsoft.com/office/drawing/2014/main" id="{04793264-8F15-47CC-A045-5475E2A1EA1D}"/>
            </a:ext>
          </a:extLst>
        </xdr:cNvPr>
        <xdr:cNvSpPr/>
      </xdr:nvSpPr>
      <xdr:spPr>
        <a:xfrm>
          <a:off x="19458940" y="1819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8907</xdr:rowOff>
    </xdr:from>
    <xdr:ext cx="469744" cy="259045"/>
    <xdr:sp macro="" textlink="">
      <xdr:nvSpPr>
        <xdr:cNvPr id="738" name="【公民館】&#10;一人当たり面積該当値テキスト">
          <a:extLst>
            <a:ext uri="{FF2B5EF4-FFF2-40B4-BE49-F238E27FC236}">
              <a16:creationId xmlns:a16="http://schemas.microsoft.com/office/drawing/2014/main" id="{F2BB45B3-CFC3-459C-A93A-6EE7A136D83D}"/>
            </a:ext>
          </a:extLst>
        </xdr:cNvPr>
        <xdr:cNvSpPr txBox="1"/>
      </xdr:nvSpPr>
      <xdr:spPr>
        <a:xfrm>
          <a:off x="19547840" y="181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93980</xdr:rowOff>
    </xdr:from>
    <xdr:to>
      <xdr:col>112</xdr:col>
      <xdr:colOff>38100</xdr:colOff>
      <xdr:row>109</xdr:row>
      <xdr:rowOff>24130</xdr:rowOff>
    </xdr:to>
    <xdr:sp macro="" textlink="">
      <xdr:nvSpPr>
        <xdr:cNvPr id="739" name="楕円 738">
          <a:extLst>
            <a:ext uri="{FF2B5EF4-FFF2-40B4-BE49-F238E27FC236}">
              <a16:creationId xmlns:a16="http://schemas.microsoft.com/office/drawing/2014/main" id="{40CFB3DE-DE3C-4B54-A3DF-E8129B5AAB3B}"/>
            </a:ext>
          </a:extLst>
        </xdr:cNvPr>
        <xdr:cNvSpPr/>
      </xdr:nvSpPr>
      <xdr:spPr>
        <a:xfrm>
          <a:off x="18735040" y="18199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144780</xdr:rowOff>
    </xdr:from>
    <xdr:to>
      <xdr:col>116</xdr:col>
      <xdr:colOff>63500</xdr:colOff>
      <xdr:row>108</xdr:row>
      <xdr:rowOff>144780</xdr:rowOff>
    </xdr:to>
    <xdr:cxnSp macro="">
      <xdr:nvCxnSpPr>
        <xdr:cNvPr id="740" name="直線コネクタ 739">
          <a:extLst>
            <a:ext uri="{FF2B5EF4-FFF2-40B4-BE49-F238E27FC236}">
              <a16:creationId xmlns:a16="http://schemas.microsoft.com/office/drawing/2014/main" id="{6ACB1D50-A2E7-435C-814D-87F9334121A6}"/>
            </a:ext>
          </a:extLst>
        </xdr:cNvPr>
        <xdr:cNvCxnSpPr/>
      </xdr:nvCxnSpPr>
      <xdr:spPr>
        <a:xfrm>
          <a:off x="18778220" y="182499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93980</xdr:rowOff>
    </xdr:from>
    <xdr:to>
      <xdr:col>107</xdr:col>
      <xdr:colOff>101600</xdr:colOff>
      <xdr:row>109</xdr:row>
      <xdr:rowOff>24130</xdr:rowOff>
    </xdr:to>
    <xdr:sp macro="" textlink="">
      <xdr:nvSpPr>
        <xdr:cNvPr id="741" name="楕円 740">
          <a:extLst>
            <a:ext uri="{FF2B5EF4-FFF2-40B4-BE49-F238E27FC236}">
              <a16:creationId xmlns:a16="http://schemas.microsoft.com/office/drawing/2014/main" id="{031E6DC3-64B9-40B4-9347-C5E2B8E9988B}"/>
            </a:ext>
          </a:extLst>
        </xdr:cNvPr>
        <xdr:cNvSpPr/>
      </xdr:nvSpPr>
      <xdr:spPr>
        <a:xfrm>
          <a:off x="17937480" y="1819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144780</xdr:rowOff>
    </xdr:from>
    <xdr:to>
      <xdr:col>111</xdr:col>
      <xdr:colOff>177800</xdr:colOff>
      <xdr:row>108</xdr:row>
      <xdr:rowOff>144780</xdr:rowOff>
    </xdr:to>
    <xdr:cxnSp macro="">
      <xdr:nvCxnSpPr>
        <xdr:cNvPr id="742" name="直線コネクタ 741">
          <a:extLst>
            <a:ext uri="{FF2B5EF4-FFF2-40B4-BE49-F238E27FC236}">
              <a16:creationId xmlns:a16="http://schemas.microsoft.com/office/drawing/2014/main" id="{72265A1D-CAAC-4AAC-A4DE-2005E549F66A}"/>
            </a:ext>
          </a:extLst>
        </xdr:cNvPr>
        <xdr:cNvCxnSpPr/>
      </xdr:nvCxnSpPr>
      <xdr:spPr>
        <a:xfrm>
          <a:off x="17988280" y="182499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93980</xdr:rowOff>
    </xdr:from>
    <xdr:to>
      <xdr:col>102</xdr:col>
      <xdr:colOff>165100</xdr:colOff>
      <xdr:row>109</xdr:row>
      <xdr:rowOff>24130</xdr:rowOff>
    </xdr:to>
    <xdr:sp macro="" textlink="">
      <xdr:nvSpPr>
        <xdr:cNvPr id="743" name="楕円 742">
          <a:extLst>
            <a:ext uri="{FF2B5EF4-FFF2-40B4-BE49-F238E27FC236}">
              <a16:creationId xmlns:a16="http://schemas.microsoft.com/office/drawing/2014/main" id="{534E4744-9304-4E0B-B321-0B97FA7AB1EC}"/>
            </a:ext>
          </a:extLst>
        </xdr:cNvPr>
        <xdr:cNvSpPr/>
      </xdr:nvSpPr>
      <xdr:spPr>
        <a:xfrm>
          <a:off x="17162780" y="1819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144780</xdr:rowOff>
    </xdr:from>
    <xdr:to>
      <xdr:col>107</xdr:col>
      <xdr:colOff>50800</xdr:colOff>
      <xdr:row>108</xdr:row>
      <xdr:rowOff>144780</xdr:rowOff>
    </xdr:to>
    <xdr:cxnSp macro="">
      <xdr:nvCxnSpPr>
        <xdr:cNvPr id="744" name="直線コネクタ 743">
          <a:extLst>
            <a:ext uri="{FF2B5EF4-FFF2-40B4-BE49-F238E27FC236}">
              <a16:creationId xmlns:a16="http://schemas.microsoft.com/office/drawing/2014/main" id="{E81264FB-6103-4A37-8A9E-C6BA1FA441AF}"/>
            </a:ext>
          </a:extLst>
        </xdr:cNvPr>
        <xdr:cNvCxnSpPr/>
      </xdr:nvCxnSpPr>
      <xdr:spPr>
        <a:xfrm>
          <a:off x="17213580" y="182499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93980</xdr:rowOff>
    </xdr:from>
    <xdr:to>
      <xdr:col>98</xdr:col>
      <xdr:colOff>38100</xdr:colOff>
      <xdr:row>109</xdr:row>
      <xdr:rowOff>24130</xdr:rowOff>
    </xdr:to>
    <xdr:sp macro="" textlink="">
      <xdr:nvSpPr>
        <xdr:cNvPr id="745" name="楕円 744">
          <a:extLst>
            <a:ext uri="{FF2B5EF4-FFF2-40B4-BE49-F238E27FC236}">
              <a16:creationId xmlns:a16="http://schemas.microsoft.com/office/drawing/2014/main" id="{92DAEE89-9478-4790-BE01-AD12BA16987A}"/>
            </a:ext>
          </a:extLst>
        </xdr:cNvPr>
        <xdr:cNvSpPr/>
      </xdr:nvSpPr>
      <xdr:spPr>
        <a:xfrm>
          <a:off x="16388080" y="18199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144780</xdr:rowOff>
    </xdr:from>
    <xdr:to>
      <xdr:col>102</xdr:col>
      <xdr:colOff>114300</xdr:colOff>
      <xdr:row>108</xdr:row>
      <xdr:rowOff>144780</xdr:rowOff>
    </xdr:to>
    <xdr:cxnSp macro="">
      <xdr:nvCxnSpPr>
        <xdr:cNvPr id="746" name="直線コネクタ 745">
          <a:extLst>
            <a:ext uri="{FF2B5EF4-FFF2-40B4-BE49-F238E27FC236}">
              <a16:creationId xmlns:a16="http://schemas.microsoft.com/office/drawing/2014/main" id="{F5CD58D8-F488-446D-AAC6-96B2836CEDF8}"/>
            </a:ext>
          </a:extLst>
        </xdr:cNvPr>
        <xdr:cNvCxnSpPr/>
      </xdr:nvCxnSpPr>
      <xdr:spPr>
        <a:xfrm>
          <a:off x="16431260" y="182499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162577</xdr:rowOff>
    </xdr:from>
    <xdr:ext cx="469744" cy="259045"/>
    <xdr:sp macro="" textlink="">
      <xdr:nvSpPr>
        <xdr:cNvPr id="747" name="n_1aveValue【公民館】&#10;一人当たり面積">
          <a:extLst>
            <a:ext uri="{FF2B5EF4-FFF2-40B4-BE49-F238E27FC236}">
              <a16:creationId xmlns:a16="http://schemas.microsoft.com/office/drawing/2014/main" id="{AC44955C-F58D-4A56-A2F3-1CDDE152B9C1}"/>
            </a:ext>
          </a:extLst>
        </xdr:cNvPr>
        <xdr:cNvSpPr txBox="1"/>
      </xdr:nvSpPr>
      <xdr:spPr>
        <a:xfrm>
          <a:off x="18561127" y="1759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1288</xdr:rowOff>
    </xdr:from>
    <xdr:ext cx="469744" cy="259045"/>
    <xdr:sp macro="" textlink="">
      <xdr:nvSpPr>
        <xdr:cNvPr id="748" name="n_2aveValue【公民館】&#10;一人当たり面積">
          <a:extLst>
            <a:ext uri="{FF2B5EF4-FFF2-40B4-BE49-F238E27FC236}">
              <a16:creationId xmlns:a16="http://schemas.microsoft.com/office/drawing/2014/main" id="{14E95E4B-8982-4115-9E2F-DE00CCF9F2DF}"/>
            </a:ext>
          </a:extLst>
        </xdr:cNvPr>
        <xdr:cNvSpPr txBox="1"/>
      </xdr:nvSpPr>
      <xdr:spPr>
        <a:xfrm>
          <a:off x="17776267" y="1760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78757</xdr:rowOff>
    </xdr:from>
    <xdr:ext cx="469744" cy="259045"/>
    <xdr:sp macro="" textlink="">
      <xdr:nvSpPr>
        <xdr:cNvPr id="749" name="n_3aveValue【公民館】&#10;一人当たり面積">
          <a:extLst>
            <a:ext uri="{FF2B5EF4-FFF2-40B4-BE49-F238E27FC236}">
              <a16:creationId xmlns:a16="http://schemas.microsoft.com/office/drawing/2014/main" id="{490E8E7D-13D7-4901-A21A-D1AAD8D856DA}"/>
            </a:ext>
          </a:extLst>
        </xdr:cNvPr>
        <xdr:cNvSpPr txBox="1"/>
      </xdr:nvSpPr>
      <xdr:spPr>
        <a:xfrm>
          <a:off x="1700156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41927</xdr:rowOff>
    </xdr:from>
    <xdr:ext cx="469744" cy="259045"/>
    <xdr:sp macro="" textlink="">
      <xdr:nvSpPr>
        <xdr:cNvPr id="750" name="n_4aveValue【公民館】&#10;一人当たり面積">
          <a:extLst>
            <a:ext uri="{FF2B5EF4-FFF2-40B4-BE49-F238E27FC236}">
              <a16:creationId xmlns:a16="http://schemas.microsoft.com/office/drawing/2014/main" id="{2E716AA1-A44A-4F37-BFC4-533E3B541284}"/>
            </a:ext>
          </a:extLst>
        </xdr:cNvPr>
        <xdr:cNvSpPr txBox="1"/>
      </xdr:nvSpPr>
      <xdr:spPr>
        <a:xfrm>
          <a:off x="1622686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15257</xdr:rowOff>
    </xdr:from>
    <xdr:ext cx="469744" cy="259045"/>
    <xdr:sp macro="" textlink="">
      <xdr:nvSpPr>
        <xdr:cNvPr id="751" name="n_1mainValue【公民館】&#10;一人当たり面積">
          <a:extLst>
            <a:ext uri="{FF2B5EF4-FFF2-40B4-BE49-F238E27FC236}">
              <a16:creationId xmlns:a16="http://schemas.microsoft.com/office/drawing/2014/main" id="{677D034E-BA99-4582-A2BB-CB86BACE1EA9}"/>
            </a:ext>
          </a:extLst>
        </xdr:cNvPr>
        <xdr:cNvSpPr txBox="1"/>
      </xdr:nvSpPr>
      <xdr:spPr>
        <a:xfrm>
          <a:off x="18561127" y="182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752" name="n_2mainValue【公民館】&#10;一人当たり面積">
          <a:extLst>
            <a:ext uri="{FF2B5EF4-FFF2-40B4-BE49-F238E27FC236}">
              <a16:creationId xmlns:a16="http://schemas.microsoft.com/office/drawing/2014/main" id="{2A1BF89F-7F50-4F3F-8B13-8A212CDE829F}"/>
            </a:ext>
          </a:extLst>
        </xdr:cNvPr>
        <xdr:cNvSpPr txBox="1"/>
      </xdr:nvSpPr>
      <xdr:spPr>
        <a:xfrm>
          <a:off x="17776267" y="182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15257</xdr:rowOff>
    </xdr:from>
    <xdr:ext cx="469744" cy="259045"/>
    <xdr:sp macro="" textlink="">
      <xdr:nvSpPr>
        <xdr:cNvPr id="753" name="n_3mainValue【公民館】&#10;一人当たり面積">
          <a:extLst>
            <a:ext uri="{FF2B5EF4-FFF2-40B4-BE49-F238E27FC236}">
              <a16:creationId xmlns:a16="http://schemas.microsoft.com/office/drawing/2014/main" id="{A15EE4D1-BCF9-495D-93B0-0F04F5E017C7}"/>
            </a:ext>
          </a:extLst>
        </xdr:cNvPr>
        <xdr:cNvSpPr txBox="1"/>
      </xdr:nvSpPr>
      <xdr:spPr>
        <a:xfrm>
          <a:off x="17001567" y="182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15257</xdr:rowOff>
    </xdr:from>
    <xdr:ext cx="469744" cy="259045"/>
    <xdr:sp macro="" textlink="">
      <xdr:nvSpPr>
        <xdr:cNvPr id="754" name="n_4mainValue【公民館】&#10;一人当たり面積">
          <a:extLst>
            <a:ext uri="{FF2B5EF4-FFF2-40B4-BE49-F238E27FC236}">
              <a16:creationId xmlns:a16="http://schemas.microsoft.com/office/drawing/2014/main" id="{5E3A4FF5-BF13-4EFD-893A-54960EC29DE0}"/>
            </a:ext>
          </a:extLst>
        </xdr:cNvPr>
        <xdr:cNvSpPr txBox="1"/>
      </xdr:nvSpPr>
      <xdr:spPr>
        <a:xfrm>
          <a:off x="16226867" y="182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7831BB4B-C6FC-48C1-9D0A-6FB1A3F80B6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95E4B2F3-34E2-4D43-820B-5B40D952E0F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3E145BE-76B5-4765-9A0A-9051999E55A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道路・橋梁・トンネルについては整備率が高く、児童館については古い施設が少ないため、類似団体の有形固定資産減価償却率と比較して低いが、学校施設、公営住宅、公民館は高くなっている。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学校施設は平成３０年度に策定した長寿命化計画に基づき、令和元年度から令和３年度にかけて本庄小学校長寿命化改修事業を実施。今後も計画に基づいた工事・維持管理を行っていく。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公営住宅については、令和２年度に改訂した長寿命化計画に基づき、維持補修・用途廃止などを多角的に検討していく必要がある。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％になっているため、利用する地域の意見も踏まえながら改修・用途廃止の判断を行う必要がある。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1CEF58-907F-4129-A01F-D355EE2DA0E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655557F-040A-47D9-AB44-6031C62C242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B77F52-66F1-442F-8800-87DC58BC933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F4DA45-413A-4361-8BFE-89B30F87DE1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435389-1933-4916-95CA-080FEECE258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99D6207-24DF-4853-AE40-C0B9640CE7F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0CAD69-B4C7-411A-9A05-7A4006D6345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3E25CF-1678-4FEC-A58B-C4CC58AA196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FFA463-3799-47E4-9236-1FE95F1E813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B90D39-747B-407C-B377-AFAA9FC5DED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18,405
18,203
130.63
10,744,012
10,091,272
386,769
5,465,635
7,705,464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BAC040-AE5E-406C-8617-536C823D382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5F9B51-AD33-4699-96DB-0054DA134EA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1F2727-B761-4BA4-B450-629DB5EC5E5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865700-D336-4A2A-81A4-9F28BC1DA6A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020603-4A6C-4491-8E90-7934C82AAB9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96B475-6107-43A8-8D75-94AD12C9E76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843958-6000-4E9D-A4C4-5D8596ECB50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609158-D428-4F7C-AE74-77086BA2826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C42462-6F53-4A7A-8CFF-EE927DE8D60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A2EB58-4D33-4E34-8114-2AD167D91A3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8048F31-5EF2-4195-A6A0-F8057DB460F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DCB297C-0E34-4881-801D-9F075DAA427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FAB914-A7A9-47A9-91BF-574B3A42854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0559A7-A80B-455F-A9D9-9D859E69A60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BBC96B-E81A-4A12-B392-B66161CC8CD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110CF8-00E1-408F-858C-AFDE40F2DD3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C5EBFC-5DF3-461A-91AA-568DC9CAB36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DBEA1AA-C0E0-4306-8BCC-861A5BE2310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0CDADA-91F1-4813-92EF-EAB18F8D481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A77E56B-7D6D-4FA8-BA9F-BD0055AFDD2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A67E2D-3E74-45C1-B05C-209BCC89C4E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FF7F40-0129-45D4-B51F-CF98C51BB4C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FB64DB-AA2B-45D2-8CC2-1AAB5F98785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45C72B-50BB-4F75-875C-5D752CF77DE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75D700-431D-4C21-B2AD-F0B381159B5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E2C637-419A-493C-963C-B0146C74BF7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2EC16E-03F3-4D0F-A646-1350A58FE16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D184B8-A5AF-46B3-A56F-2F521D67F9F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7C062D-5357-42FF-8BA2-2FA67B5A51C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C99544-2AE2-40BE-ABB8-9D5E5DE4CA8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1AFA77-3818-4168-AF3E-B9DA3365215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327510D-A607-4E9C-9F8B-7726CF64116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A1B3022-359F-4DDE-8105-6F5845047D45}"/>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9A26DD5-94BB-4A57-B084-F166D157835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755FC58-0F83-43B4-BA96-93BA9198201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7A0D5DE-4373-42D1-BAFC-C1029B963C1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B0AFA87-9C40-43B3-9C75-7051045C441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E9B2038-047A-417E-954C-8ED445B593E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D79E12F-0828-44A7-A44D-003C7CAD0F0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5BCB21F-3210-44C0-BE99-BA77F8EF30C7}"/>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E9BB06D-6CE3-42B0-842C-EE4513679503}"/>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ABD77D0-2A6F-4BD6-83D1-AB7F0635CDBB}"/>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2E9F643-DCF2-46D3-A23A-B69DEAEA0E8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4C16AAD-C3B3-42C3-AC79-26441E5CEB53}"/>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3D57F4D-03F6-4685-AA48-5F7B83EBE07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5455F727-FFE6-4922-8D08-A44C140699C3}"/>
            </a:ext>
          </a:extLst>
        </xdr:cNvPr>
        <xdr:cNvCxnSpPr/>
      </xdr:nvCxnSpPr>
      <xdr:spPr>
        <a:xfrm flipV="1">
          <a:off x="4086225" y="577024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0E7ED497-EECD-40CF-ABBC-D0B69B4B0802}"/>
            </a:ext>
          </a:extLst>
        </xdr:cNvPr>
        <xdr:cNvSpPr txBox="1"/>
      </xdr:nvSpPr>
      <xdr:spPr>
        <a:xfrm>
          <a:off x="412496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F9675B6D-E319-44CD-8DC3-5F46BA31E4C2}"/>
            </a:ext>
          </a:extLst>
        </xdr:cNvPr>
        <xdr:cNvCxnSpPr/>
      </xdr:nvCxnSpPr>
      <xdr:spPr>
        <a:xfrm>
          <a:off x="4020820" y="6858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a:extLst>
            <a:ext uri="{FF2B5EF4-FFF2-40B4-BE49-F238E27FC236}">
              <a16:creationId xmlns:a16="http://schemas.microsoft.com/office/drawing/2014/main" id="{3383C197-F892-438C-B283-BDD6AAAA3F1B}"/>
            </a:ext>
          </a:extLst>
        </xdr:cNvPr>
        <xdr:cNvSpPr txBox="1"/>
      </xdr:nvSpPr>
      <xdr:spPr>
        <a:xfrm>
          <a:off x="412496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6A24940F-4607-434A-9021-D3425D8CC722}"/>
            </a:ext>
          </a:extLst>
        </xdr:cNvPr>
        <xdr:cNvCxnSpPr/>
      </xdr:nvCxnSpPr>
      <xdr:spPr>
        <a:xfrm>
          <a:off x="4020820" y="5770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2" name="【図書館】&#10;有形固定資産減価償却率平均値テキスト">
          <a:extLst>
            <a:ext uri="{FF2B5EF4-FFF2-40B4-BE49-F238E27FC236}">
              <a16:creationId xmlns:a16="http://schemas.microsoft.com/office/drawing/2014/main" id="{9080C884-1C78-449A-8974-0132342E84A7}"/>
            </a:ext>
          </a:extLst>
        </xdr:cNvPr>
        <xdr:cNvSpPr txBox="1"/>
      </xdr:nvSpPr>
      <xdr:spPr>
        <a:xfrm>
          <a:off x="412496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3AB2ABA2-77F4-40FC-9192-023B2382A62E}"/>
            </a:ext>
          </a:extLst>
        </xdr:cNvPr>
        <xdr:cNvSpPr/>
      </xdr:nvSpPr>
      <xdr:spPr>
        <a:xfrm>
          <a:off x="403606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F866F5A0-0CA7-4A0B-B7DC-E678AC12AA6C}"/>
            </a:ext>
          </a:extLst>
        </xdr:cNvPr>
        <xdr:cNvSpPr/>
      </xdr:nvSpPr>
      <xdr:spPr>
        <a:xfrm>
          <a:off x="331216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8C011F8D-8E5F-4A50-859A-41FBCB8C9E89}"/>
            </a:ext>
          </a:extLst>
        </xdr:cNvPr>
        <xdr:cNvSpPr/>
      </xdr:nvSpPr>
      <xdr:spPr>
        <a:xfrm>
          <a:off x="2514600" y="614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120650</xdr:rowOff>
    </xdr:from>
    <xdr:to>
      <xdr:col>10</xdr:col>
      <xdr:colOff>165100</xdr:colOff>
      <xdr:row>37</xdr:row>
      <xdr:rowOff>50800</xdr:rowOff>
    </xdr:to>
    <xdr:sp macro="" textlink="">
      <xdr:nvSpPr>
        <xdr:cNvPr id="66" name="フローチャート: 判断 65">
          <a:extLst>
            <a:ext uri="{FF2B5EF4-FFF2-40B4-BE49-F238E27FC236}">
              <a16:creationId xmlns:a16="http://schemas.microsoft.com/office/drawing/2014/main" id="{8058C756-FD6A-4354-BE53-B35B8EECBD54}"/>
            </a:ext>
          </a:extLst>
        </xdr:cNvPr>
        <xdr:cNvSpPr/>
      </xdr:nvSpPr>
      <xdr:spPr>
        <a:xfrm>
          <a:off x="173990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168275</xdr:rowOff>
    </xdr:from>
    <xdr:to>
      <xdr:col>6</xdr:col>
      <xdr:colOff>38100</xdr:colOff>
      <xdr:row>36</xdr:row>
      <xdr:rowOff>98425</xdr:rowOff>
    </xdr:to>
    <xdr:sp macro="" textlink="">
      <xdr:nvSpPr>
        <xdr:cNvPr id="67" name="フローチャート: 判断 66">
          <a:extLst>
            <a:ext uri="{FF2B5EF4-FFF2-40B4-BE49-F238E27FC236}">
              <a16:creationId xmlns:a16="http://schemas.microsoft.com/office/drawing/2014/main" id="{891704BF-1489-4C5F-9F33-F31C6A85335F}"/>
            </a:ext>
          </a:extLst>
        </xdr:cNvPr>
        <xdr:cNvSpPr/>
      </xdr:nvSpPr>
      <xdr:spPr>
        <a:xfrm>
          <a:off x="965200" y="603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C58D07-4C28-42F4-BD69-7D516BD59CC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698A21A-CA2F-4967-9B65-F7ADB3C8BDE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444F884-0009-44D2-99F8-9183AF0A465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09FC22-FD61-4B88-9DDD-B2D379A26A0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9A0CBEC-0252-4E71-9EBA-EA07F2B18C8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xdr:rowOff>
    </xdr:from>
    <xdr:to>
      <xdr:col>24</xdr:col>
      <xdr:colOff>114300</xdr:colOff>
      <xdr:row>35</xdr:row>
      <xdr:rowOff>109855</xdr:rowOff>
    </xdr:to>
    <xdr:sp macro="" textlink="">
      <xdr:nvSpPr>
        <xdr:cNvPr id="73" name="楕円 72">
          <a:extLst>
            <a:ext uri="{FF2B5EF4-FFF2-40B4-BE49-F238E27FC236}">
              <a16:creationId xmlns:a16="http://schemas.microsoft.com/office/drawing/2014/main" id="{0A7B815E-D2A6-415E-9489-B3463A051A61}"/>
            </a:ext>
          </a:extLst>
        </xdr:cNvPr>
        <xdr:cNvSpPr/>
      </xdr:nvSpPr>
      <xdr:spPr>
        <a:xfrm>
          <a:off x="403606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31132</xdr:rowOff>
    </xdr:from>
    <xdr:ext cx="405111" cy="259045"/>
    <xdr:sp macro="" textlink="">
      <xdr:nvSpPr>
        <xdr:cNvPr id="74" name="【図書館】&#10;有形固定資産減価償却率該当値テキスト">
          <a:extLst>
            <a:ext uri="{FF2B5EF4-FFF2-40B4-BE49-F238E27FC236}">
              <a16:creationId xmlns:a16="http://schemas.microsoft.com/office/drawing/2014/main" id="{DC03510D-9A5F-4FDB-A48A-F52A9652F2F2}"/>
            </a:ext>
          </a:extLst>
        </xdr:cNvPr>
        <xdr:cNvSpPr txBox="1"/>
      </xdr:nvSpPr>
      <xdr:spPr>
        <a:xfrm>
          <a:off x="4124960"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141605</xdr:rowOff>
    </xdr:from>
    <xdr:to>
      <xdr:col>20</xdr:col>
      <xdr:colOff>38100</xdr:colOff>
      <xdr:row>35</xdr:row>
      <xdr:rowOff>71755</xdr:rowOff>
    </xdr:to>
    <xdr:sp macro="" textlink="">
      <xdr:nvSpPr>
        <xdr:cNvPr id="75" name="楕円 74">
          <a:extLst>
            <a:ext uri="{FF2B5EF4-FFF2-40B4-BE49-F238E27FC236}">
              <a16:creationId xmlns:a16="http://schemas.microsoft.com/office/drawing/2014/main" id="{CD249D7D-2B99-4641-AC93-1C478A68CB1D}"/>
            </a:ext>
          </a:extLst>
        </xdr:cNvPr>
        <xdr:cNvSpPr/>
      </xdr:nvSpPr>
      <xdr:spPr>
        <a:xfrm>
          <a:off x="3312160" y="5841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20955</xdr:rowOff>
    </xdr:from>
    <xdr:to>
      <xdr:col>24</xdr:col>
      <xdr:colOff>63500</xdr:colOff>
      <xdr:row>35</xdr:row>
      <xdr:rowOff>59055</xdr:rowOff>
    </xdr:to>
    <xdr:cxnSp macro="">
      <xdr:nvCxnSpPr>
        <xdr:cNvPr id="76" name="直線コネクタ 75">
          <a:extLst>
            <a:ext uri="{FF2B5EF4-FFF2-40B4-BE49-F238E27FC236}">
              <a16:creationId xmlns:a16="http://schemas.microsoft.com/office/drawing/2014/main" id="{535FFDCB-1A7F-4A4F-B3AA-7F13A5060B8A}"/>
            </a:ext>
          </a:extLst>
        </xdr:cNvPr>
        <xdr:cNvCxnSpPr/>
      </xdr:nvCxnSpPr>
      <xdr:spPr>
        <a:xfrm>
          <a:off x="3355340" y="588835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103505</xdr:rowOff>
    </xdr:from>
    <xdr:to>
      <xdr:col>15</xdr:col>
      <xdr:colOff>101600</xdr:colOff>
      <xdr:row>35</xdr:row>
      <xdr:rowOff>33655</xdr:rowOff>
    </xdr:to>
    <xdr:sp macro="" textlink="">
      <xdr:nvSpPr>
        <xdr:cNvPr id="77" name="楕円 76">
          <a:extLst>
            <a:ext uri="{FF2B5EF4-FFF2-40B4-BE49-F238E27FC236}">
              <a16:creationId xmlns:a16="http://schemas.microsoft.com/office/drawing/2014/main" id="{64644EFB-C019-45E9-B8CC-66DE8BC48E5D}"/>
            </a:ext>
          </a:extLst>
        </xdr:cNvPr>
        <xdr:cNvSpPr/>
      </xdr:nvSpPr>
      <xdr:spPr>
        <a:xfrm>
          <a:off x="2514600" y="5803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154305</xdr:rowOff>
    </xdr:from>
    <xdr:to>
      <xdr:col>19</xdr:col>
      <xdr:colOff>177800</xdr:colOff>
      <xdr:row>35</xdr:row>
      <xdr:rowOff>20955</xdr:rowOff>
    </xdr:to>
    <xdr:cxnSp macro="">
      <xdr:nvCxnSpPr>
        <xdr:cNvPr id="78" name="直線コネクタ 77">
          <a:extLst>
            <a:ext uri="{FF2B5EF4-FFF2-40B4-BE49-F238E27FC236}">
              <a16:creationId xmlns:a16="http://schemas.microsoft.com/office/drawing/2014/main" id="{D9F7D835-5210-4D92-97F2-E19060E3A994}"/>
            </a:ext>
          </a:extLst>
        </xdr:cNvPr>
        <xdr:cNvCxnSpPr/>
      </xdr:nvCxnSpPr>
      <xdr:spPr>
        <a:xfrm>
          <a:off x="2565400" y="585406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65405</xdr:rowOff>
    </xdr:from>
    <xdr:to>
      <xdr:col>10</xdr:col>
      <xdr:colOff>165100</xdr:colOff>
      <xdr:row>34</xdr:row>
      <xdr:rowOff>167005</xdr:rowOff>
    </xdr:to>
    <xdr:sp macro="" textlink="">
      <xdr:nvSpPr>
        <xdr:cNvPr id="79" name="楕円 78">
          <a:extLst>
            <a:ext uri="{FF2B5EF4-FFF2-40B4-BE49-F238E27FC236}">
              <a16:creationId xmlns:a16="http://schemas.microsoft.com/office/drawing/2014/main" id="{F6B476A7-5B64-4E01-A393-B75F1089DF33}"/>
            </a:ext>
          </a:extLst>
        </xdr:cNvPr>
        <xdr:cNvSpPr/>
      </xdr:nvSpPr>
      <xdr:spPr>
        <a:xfrm>
          <a:off x="17399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116205</xdr:rowOff>
    </xdr:from>
    <xdr:to>
      <xdr:col>15</xdr:col>
      <xdr:colOff>50800</xdr:colOff>
      <xdr:row>34</xdr:row>
      <xdr:rowOff>154305</xdr:rowOff>
    </xdr:to>
    <xdr:cxnSp macro="">
      <xdr:nvCxnSpPr>
        <xdr:cNvPr id="80" name="直線コネクタ 79">
          <a:extLst>
            <a:ext uri="{FF2B5EF4-FFF2-40B4-BE49-F238E27FC236}">
              <a16:creationId xmlns:a16="http://schemas.microsoft.com/office/drawing/2014/main" id="{E4209D69-6C94-4CC4-BCD8-080FE14BD15E}"/>
            </a:ext>
          </a:extLst>
        </xdr:cNvPr>
        <xdr:cNvCxnSpPr/>
      </xdr:nvCxnSpPr>
      <xdr:spPr>
        <a:xfrm>
          <a:off x="1790700" y="581596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27305</xdr:rowOff>
    </xdr:from>
    <xdr:to>
      <xdr:col>6</xdr:col>
      <xdr:colOff>38100</xdr:colOff>
      <xdr:row>34</xdr:row>
      <xdr:rowOff>128905</xdr:rowOff>
    </xdr:to>
    <xdr:sp macro="" textlink="">
      <xdr:nvSpPr>
        <xdr:cNvPr id="81" name="楕円 80">
          <a:extLst>
            <a:ext uri="{FF2B5EF4-FFF2-40B4-BE49-F238E27FC236}">
              <a16:creationId xmlns:a16="http://schemas.microsoft.com/office/drawing/2014/main" id="{04C6FA51-2287-4D6C-AB81-CFBBD561955C}"/>
            </a:ext>
          </a:extLst>
        </xdr:cNvPr>
        <xdr:cNvSpPr/>
      </xdr:nvSpPr>
      <xdr:spPr>
        <a:xfrm>
          <a:off x="965200" y="5727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78105</xdr:rowOff>
    </xdr:from>
    <xdr:to>
      <xdr:col>10</xdr:col>
      <xdr:colOff>114300</xdr:colOff>
      <xdr:row>34</xdr:row>
      <xdr:rowOff>116205</xdr:rowOff>
    </xdr:to>
    <xdr:cxnSp macro="">
      <xdr:nvCxnSpPr>
        <xdr:cNvPr id="82" name="直線コネクタ 81">
          <a:extLst>
            <a:ext uri="{FF2B5EF4-FFF2-40B4-BE49-F238E27FC236}">
              <a16:creationId xmlns:a16="http://schemas.microsoft.com/office/drawing/2014/main" id="{5CA0BC90-8BCC-4F38-89BE-B11F47E0C330}"/>
            </a:ext>
          </a:extLst>
        </xdr:cNvPr>
        <xdr:cNvCxnSpPr/>
      </xdr:nvCxnSpPr>
      <xdr:spPr>
        <a:xfrm>
          <a:off x="1008380" y="577786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72407</xdr:rowOff>
    </xdr:from>
    <xdr:ext cx="405111" cy="259045"/>
    <xdr:sp macro="" textlink="">
      <xdr:nvSpPr>
        <xdr:cNvPr id="83" name="n_1aveValue【図書館】&#10;有形固定資産減価償却率">
          <a:extLst>
            <a:ext uri="{FF2B5EF4-FFF2-40B4-BE49-F238E27FC236}">
              <a16:creationId xmlns:a16="http://schemas.microsoft.com/office/drawing/2014/main" id="{FE34BBE3-5C05-48D7-95FC-83019B60F74F}"/>
            </a:ext>
          </a:extLst>
        </xdr:cNvPr>
        <xdr:cNvSpPr txBox="1"/>
      </xdr:nvSpPr>
      <xdr:spPr>
        <a:xfrm>
          <a:off x="317056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28592</xdr:rowOff>
    </xdr:from>
    <xdr:ext cx="405111" cy="259045"/>
    <xdr:sp macro="" textlink="">
      <xdr:nvSpPr>
        <xdr:cNvPr id="84" name="n_2aveValue【図書館】&#10;有形固定資産減価償却率">
          <a:extLst>
            <a:ext uri="{FF2B5EF4-FFF2-40B4-BE49-F238E27FC236}">
              <a16:creationId xmlns:a16="http://schemas.microsoft.com/office/drawing/2014/main" id="{E68B50CD-9B15-441A-85B8-5758F4AE4679}"/>
            </a:ext>
          </a:extLst>
        </xdr:cNvPr>
        <xdr:cNvSpPr txBox="1"/>
      </xdr:nvSpPr>
      <xdr:spPr>
        <a:xfrm>
          <a:off x="238570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41927</xdr:rowOff>
    </xdr:from>
    <xdr:ext cx="405111" cy="259045"/>
    <xdr:sp macro="" textlink="">
      <xdr:nvSpPr>
        <xdr:cNvPr id="85" name="n_3aveValue【図書館】&#10;有形固定資産減価償却率">
          <a:extLst>
            <a:ext uri="{FF2B5EF4-FFF2-40B4-BE49-F238E27FC236}">
              <a16:creationId xmlns:a16="http://schemas.microsoft.com/office/drawing/2014/main" id="{E83BEE4D-C38B-44A2-B65A-4B2B47F34212}"/>
            </a:ext>
          </a:extLst>
        </xdr:cNvPr>
        <xdr:cNvSpPr txBox="1"/>
      </xdr:nvSpPr>
      <xdr:spPr>
        <a:xfrm>
          <a:off x="161100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89552</xdr:rowOff>
    </xdr:from>
    <xdr:ext cx="405111" cy="259045"/>
    <xdr:sp macro="" textlink="">
      <xdr:nvSpPr>
        <xdr:cNvPr id="86" name="n_4aveValue【図書館】&#10;有形固定資産減価償却率">
          <a:extLst>
            <a:ext uri="{FF2B5EF4-FFF2-40B4-BE49-F238E27FC236}">
              <a16:creationId xmlns:a16="http://schemas.microsoft.com/office/drawing/2014/main" id="{5AFA0FDE-C34A-4E43-8C68-723661BE4C5C}"/>
            </a:ext>
          </a:extLst>
        </xdr:cNvPr>
        <xdr:cNvSpPr txBox="1"/>
      </xdr:nvSpPr>
      <xdr:spPr>
        <a:xfrm>
          <a:off x="83630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88282</xdr:rowOff>
    </xdr:from>
    <xdr:ext cx="405111" cy="259045"/>
    <xdr:sp macro="" textlink="">
      <xdr:nvSpPr>
        <xdr:cNvPr id="87" name="n_1mainValue【図書館】&#10;有形固定資産減価償却率">
          <a:extLst>
            <a:ext uri="{FF2B5EF4-FFF2-40B4-BE49-F238E27FC236}">
              <a16:creationId xmlns:a16="http://schemas.microsoft.com/office/drawing/2014/main" id="{EAFB45FD-946B-4C26-8014-6BCD1B1C75D5}"/>
            </a:ext>
          </a:extLst>
        </xdr:cNvPr>
        <xdr:cNvSpPr txBox="1"/>
      </xdr:nvSpPr>
      <xdr:spPr>
        <a:xfrm>
          <a:off x="317056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50182</xdr:rowOff>
    </xdr:from>
    <xdr:ext cx="405111" cy="259045"/>
    <xdr:sp macro="" textlink="">
      <xdr:nvSpPr>
        <xdr:cNvPr id="88" name="n_2mainValue【図書館】&#10;有形固定資産減価償却率">
          <a:extLst>
            <a:ext uri="{FF2B5EF4-FFF2-40B4-BE49-F238E27FC236}">
              <a16:creationId xmlns:a16="http://schemas.microsoft.com/office/drawing/2014/main" id="{F142DF51-26EC-4B9C-BE18-97253E7831B9}"/>
            </a:ext>
          </a:extLst>
        </xdr:cNvPr>
        <xdr:cNvSpPr txBox="1"/>
      </xdr:nvSpPr>
      <xdr:spPr>
        <a:xfrm>
          <a:off x="2385704"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12082</xdr:rowOff>
    </xdr:from>
    <xdr:ext cx="405111" cy="259045"/>
    <xdr:sp macro="" textlink="">
      <xdr:nvSpPr>
        <xdr:cNvPr id="89" name="n_3mainValue【図書館】&#10;有形固定資産減価償却率">
          <a:extLst>
            <a:ext uri="{FF2B5EF4-FFF2-40B4-BE49-F238E27FC236}">
              <a16:creationId xmlns:a16="http://schemas.microsoft.com/office/drawing/2014/main" id="{C32101EA-7294-4A82-97D2-7766B02EDA2F}"/>
            </a:ext>
          </a:extLst>
        </xdr:cNvPr>
        <xdr:cNvSpPr txBox="1"/>
      </xdr:nvSpPr>
      <xdr:spPr>
        <a:xfrm>
          <a:off x="161100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145432</xdr:rowOff>
    </xdr:from>
    <xdr:ext cx="405111" cy="259045"/>
    <xdr:sp macro="" textlink="">
      <xdr:nvSpPr>
        <xdr:cNvPr id="90" name="n_4mainValue【図書館】&#10;有形固定資産減価償却率">
          <a:extLst>
            <a:ext uri="{FF2B5EF4-FFF2-40B4-BE49-F238E27FC236}">
              <a16:creationId xmlns:a16="http://schemas.microsoft.com/office/drawing/2014/main" id="{06DA8F61-BD7B-432F-8CFA-1055D494CE8B}"/>
            </a:ext>
          </a:extLst>
        </xdr:cNvPr>
        <xdr:cNvSpPr txBox="1"/>
      </xdr:nvSpPr>
      <xdr:spPr>
        <a:xfrm>
          <a:off x="836304" y="550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E6862C3-BC76-4098-89AA-9E30327E987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A2A80B6-4A3F-42B8-8152-60055FC7B13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1A3EBAB-5B32-44DD-BB14-4B564EEB8BF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73D16A9-F7DE-4937-A953-69DFBBA811B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6698ECF-7C50-45B8-A894-0869AF91DBA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252ABCA-8C0E-4A9B-A356-07EEC22285D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E2DB3C9-93D1-4AA8-83E6-625294F71BF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A2581B9-7F97-465A-8115-A07238418BB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E004471-D60D-4ECC-87FD-D300390E34D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5799838-800D-464E-BEAD-02E53EFBBCE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7EFDF43-C81C-426C-A078-7B8897EB4C1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EC6F09E-BF1A-452B-ABAF-C88F1BF72D1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AC80E1B-1917-4EBC-8BDA-222D233DFE1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F195E3A6-0C43-435F-B100-6CFF7D9BC094}"/>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5D514A9-B870-4EB9-8FF5-C732A5C0C0B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512E3DCE-E381-4976-BDD4-3CC9DFD4A5D5}"/>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80AF4D2-925C-4E2A-8EE1-434ABE0F403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BC277D46-F85E-4A79-8BF3-7AC95F25E6CA}"/>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6C96FE9-7BBD-4E32-A6E2-F7974AF21C9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1D7672DB-14FB-4954-9C1A-6D56D3694741}"/>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5C8E218-AD2E-495A-B696-B6278823096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FD794F5A-2894-400A-B57B-AD39CFB45F6C}"/>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14F6D401-CE01-4CDB-A3A2-7F7D084701B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4B171CB1-EB4D-4638-A29D-8FC994F0783C}"/>
            </a:ext>
          </a:extLst>
        </xdr:cNvPr>
        <xdr:cNvCxnSpPr/>
      </xdr:nvCxnSpPr>
      <xdr:spPr>
        <a:xfrm flipV="1">
          <a:off x="9219565" y="57073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44B9493B-FBC5-4985-847C-3522CB073368}"/>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E5718BC7-9302-48A5-9071-AFCC3B62E41E}"/>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7" name="【図書館】&#10;一人当たり面積最大値テキスト">
          <a:extLst>
            <a:ext uri="{FF2B5EF4-FFF2-40B4-BE49-F238E27FC236}">
              <a16:creationId xmlns:a16="http://schemas.microsoft.com/office/drawing/2014/main" id="{E8AE4D4B-A91F-45C3-9461-4A33309B58D1}"/>
            </a:ext>
          </a:extLst>
        </xdr:cNvPr>
        <xdr:cNvSpPr txBox="1"/>
      </xdr:nvSpPr>
      <xdr:spPr>
        <a:xfrm>
          <a:off x="92583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74AFF2A4-985F-40E3-B9FC-1CAB6C6A366E}"/>
            </a:ext>
          </a:extLst>
        </xdr:cNvPr>
        <xdr:cNvCxnSpPr/>
      </xdr:nvCxnSpPr>
      <xdr:spPr>
        <a:xfrm>
          <a:off x="915416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9" name="【図書館】&#10;一人当たり面積平均値テキスト">
          <a:extLst>
            <a:ext uri="{FF2B5EF4-FFF2-40B4-BE49-F238E27FC236}">
              <a16:creationId xmlns:a16="http://schemas.microsoft.com/office/drawing/2014/main" id="{1E41C69A-FC16-43BC-B303-953A1B67BD22}"/>
            </a:ext>
          </a:extLst>
        </xdr:cNvPr>
        <xdr:cNvSpPr txBox="1"/>
      </xdr:nvSpPr>
      <xdr:spPr>
        <a:xfrm>
          <a:off x="9258300" y="641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B78AB449-6D22-4C79-8966-79F322E12D26}"/>
            </a:ext>
          </a:extLst>
        </xdr:cNvPr>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437A5CF4-7FD1-4FED-B9D0-DD289AAC5C5A}"/>
            </a:ext>
          </a:extLst>
        </xdr:cNvPr>
        <xdr:cNvSpPr/>
      </xdr:nvSpPr>
      <xdr:spPr>
        <a:xfrm>
          <a:off x="8445500" y="644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95499D0A-8210-44C1-A083-BD80F3A6AFA2}"/>
            </a:ext>
          </a:extLst>
        </xdr:cNvPr>
        <xdr:cNvSpPr/>
      </xdr:nvSpPr>
      <xdr:spPr>
        <a:xfrm>
          <a:off x="767080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3" name="フローチャート: 判断 122">
          <a:extLst>
            <a:ext uri="{FF2B5EF4-FFF2-40B4-BE49-F238E27FC236}">
              <a16:creationId xmlns:a16="http://schemas.microsoft.com/office/drawing/2014/main" id="{1CBAABE7-D408-4D35-83A0-97CB0D5A67F1}"/>
            </a:ext>
          </a:extLst>
        </xdr:cNvPr>
        <xdr:cNvSpPr/>
      </xdr:nvSpPr>
      <xdr:spPr>
        <a:xfrm>
          <a:off x="687324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4" name="フローチャート: 判断 123">
          <a:extLst>
            <a:ext uri="{FF2B5EF4-FFF2-40B4-BE49-F238E27FC236}">
              <a16:creationId xmlns:a16="http://schemas.microsoft.com/office/drawing/2014/main" id="{6C2BBE48-5172-4665-8E4F-34F1721EBA6B}"/>
            </a:ext>
          </a:extLst>
        </xdr:cNvPr>
        <xdr:cNvSpPr/>
      </xdr:nvSpPr>
      <xdr:spPr>
        <a:xfrm>
          <a:off x="60985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E1B0867-76C8-4D98-A63A-4AC0C89A5A8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DB1FD9D-07F7-42D5-BB4C-B402A1479B2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BB486C0-E2CF-4488-97E1-DCDA46BFB4F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87B75CD-1BFE-4BC3-9AC3-EEDDC569A99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518FECD-6186-474D-82D5-8F8EED1DF46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30" name="楕円 129">
          <a:extLst>
            <a:ext uri="{FF2B5EF4-FFF2-40B4-BE49-F238E27FC236}">
              <a16:creationId xmlns:a16="http://schemas.microsoft.com/office/drawing/2014/main" id="{84953800-0350-461C-A740-04CFBB580686}"/>
            </a:ext>
          </a:extLst>
        </xdr:cNvPr>
        <xdr:cNvSpPr/>
      </xdr:nvSpPr>
      <xdr:spPr>
        <a:xfrm>
          <a:off x="9192260" y="6380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33037</xdr:rowOff>
    </xdr:from>
    <xdr:ext cx="469744" cy="259045"/>
    <xdr:sp macro="" textlink="">
      <xdr:nvSpPr>
        <xdr:cNvPr id="131" name="【図書館】&#10;一人当たり面積該当値テキスト">
          <a:extLst>
            <a:ext uri="{FF2B5EF4-FFF2-40B4-BE49-F238E27FC236}">
              <a16:creationId xmlns:a16="http://schemas.microsoft.com/office/drawing/2014/main" id="{2F0272B3-D669-4146-B959-CA3A160D7F73}"/>
            </a:ext>
          </a:extLst>
        </xdr:cNvPr>
        <xdr:cNvSpPr txBox="1"/>
      </xdr:nvSpPr>
      <xdr:spPr>
        <a:xfrm>
          <a:off x="9258300"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17780</xdr:rowOff>
    </xdr:from>
    <xdr:to>
      <xdr:col>50</xdr:col>
      <xdr:colOff>165100</xdr:colOff>
      <xdr:row>38</xdr:row>
      <xdr:rowOff>119380</xdr:rowOff>
    </xdr:to>
    <xdr:sp macro="" textlink="">
      <xdr:nvSpPr>
        <xdr:cNvPr id="132" name="楕円 131">
          <a:extLst>
            <a:ext uri="{FF2B5EF4-FFF2-40B4-BE49-F238E27FC236}">
              <a16:creationId xmlns:a16="http://schemas.microsoft.com/office/drawing/2014/main" id="{B00E6428-0F71-4978-B085-5A89FCC25158}"/>
            </a:ext>
          </a:extLst>
        </xdr:cNvPr>
        <xdr:cNvSpPr/>
      </xdr:nvSpPr>
      <xdr:spPr>
        <a:xfrm>
          <a:off x="8445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60960</xdr:rowOff>
    </xdr:from>
    <xdr:to>
      <xdr:col>55</xdr:col>
      <xdr:colOff>0</xdr:colOff>
      <xdr:row>38</xdr:row>
      <xdr:rowOff>68580</xdr:rowOff>
    </xdr:to>
    <xdr:cxnSp macro="">
      <xdr:nvCxnSpPr>
        <xdr:cNvPr id="133" name="直線コネクタ 132">
          <a:extLst>
            <a:ext uri="{FF2B5EF4-FFF2-40B4-BE49-F238E27FC236}">
              <a16:creationId xmlns:a16="http://schemas.microsoft.com/office/drawing/2014/main" id="{7A85E0C5-72E7-4B97-A114-9F6037158D4E}"/>
            </a:ext>
          </a:extLst>
        </xdr:cNvPr>
        <xdr:cNvCxnSpPr/>
      </xdr:nvCxnSpPr>
      <xdr:spPr>
        <a:xfrm flipV="1">
          <a:off x="8496300" y="643128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4" name="楕円 133">
          <a:extLst>
            <a:ext uri="{FF2B5EF4-FFF2-40B4-BE49-F238E27FC236}">
              <a16:creationId xmlns:a16="http://schemas.microsoft.com/office/drawing/2014/main" id="{C8134F36-8AE4-4EF0-8CB5-987CD94F0062}"/>
            </a:ext>
          </a:extLst>
        </xdr:cNvPr>
        <xdr:cNvSpPr/>
      </xdr:nvSpPr>
      <xdr:spPr>
        <a:xfrm>
          <a:off x="767080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68580</xdr:rowOff>
    </xdr:from>
    <xdr:to>
      <xdr:col>50</xdr:col>
      <xdr:colOff>114300</xdr:colOff>
      <xdr:row>38</xdr:row>
      <xdr:rowOff>76200</xdr:rowOff>
    </xdr:to>
    <xdr:cxnSp macro="">
      <xdr:nvCxnSpPr>
        <xdr:cNvPr id="135" name="直線コネクタ 134">
          <a:extLst>
            <a:ext uri="{FF2B5EF4-FFF2-40B4-BE49-F238E27FC236}">
              <a16:creationId xmlns:a16="http://schemas.microsoft.com/office/drawing/2014/main" id="{7E41AE91-93C1-4844-9D91-FADD50CF1B35}"/>
            </a:ext>
          </a:extLst>
        </xdr:cNvPr>
        <xdr:cNvCxnSpPr/>
      </xdr:nvCxnSpPr>
      <xdr:spPr>
        <a:xfrm flipV="1">
          <a:off x="7713980" y="64389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33020</xdr:rowOff>
    </xdr:from>
    <xdr:to>
      <xdr:col>41</xdr:col>
      <xdr:colOff>101600</xdr:colOff>
      <xdr:row>38</xdr:row>
      <xdr:rowOff>134620</xdr:rowOff>
    </xdr:to>
    <xdr:sp macro="" textlink="">
      <xdr:nvSpPr>
        <xdr:cNvPr id="136" name="楕円 135">
          <a:extLst>
            <a:ext uri="{FF2B5EF4-FFF2-40B4-BE49-F238E27FC236}">
              <a16:creationId xmlns:a16="http://schemas.microsoft.com/office/drawing/2014/main" id="{FAF9A369-F46C-4D66-887D-5E78D37A7F25}"/>
            </a:ext>
          </a:extLst>
        </xdr:cNvPr>
        <xdr:cNvSpPr/>
      </xdr:nvSpPr>
      <xdr:spPr>
        <a:xfrm>
          <a:off x="687324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83820</xdr:rowOff>
    </xdr:to>
    <xdr:cxnSp macro="">
      <xdr:nvCxnSpPr>
        <xdr:cNvPr id="137" name="直線コネクタ 136">
          <a:extLst>
            <a:ext uri="{FF2B5EF4-FFF2-40B4-BE49-F238E27FC236}">
              <a16:creationId xmlns:a16="http://schemas.microsoft.com/office/drawing/2014/main" id="{C7F233DE-F93D-493C-ABFD-C5C05CBD2105}"/>
            </a:ext>
          </a:extLst>
        </xdr:cNvPr>
        <xdr:cNvCxnSpPr/>
      </xdr:nvCxnSpPr>
      <xdr:spPr>
        <a:xfrm flipV="1">
          <a:off x="6924040" y="644652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40640</xdr:rowOff>
    </xdr:from>
    <xdr:to>
      <xdr:col>36</xdr:col>
      <xdr:colOff>165100</xdr:colOff>
      <xdr:row>38</xdr:row>
      <xdr:rowOff>142240</xdr:rowOff>
    </xdr:to>
    <xdr:sp macro="" textlink="">
      <xdr:nvSpPr>
        <xdr:cNvPr id="138" name="楕円 137">
          <a:extLst>
            <a:ext uri="{FF2B5EF4-FFF2-40B4-BE49-F238E27FC236}">
              <a16:creationId xmlns:a16="http://schemas.microsoft.com/office/drawing/2014/main" id="{12C0C8A8-52F1-4E6E-B1CD-154B284938EC}"/>
            </a:ext>
          </a:extLst>
        </xdr:cNvPr>
        <xdr:cNvSpPr/>
      </xdr:nvSpPr>
      <xdr:spPr>
        <a:xfrm>
          <a:off x="609854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83820</xdr:rowOff>
    </xdr:from>
    <xdr:to>
      <xdr:col>41</xdr:col>
      <xdr:colOff>50800</xdr:colOff>
      <xdr:row>38</xdr:row>
      <xdr:rowOff>91440</xdr:rowOff>
    </xdr:to>
    <xdr:cxnSp macro="">
      <xdr:nvCxnSpPr>
        <xdr:cNvPr id="139" name="直線コネクタ 138">
          <a:extLst>
            <a:ext uri="{FF2B5EF4-FFF2-40B4-BE49-F238E27FC236}">
              <a16:creationId xmlns:a16="http://schemas.microsoft.com/office/drawing/2014/main" id="{C800CA2B-B52F-4288-9351-0DA9F4F15CAC}"/>
            </a:ext>
          </a:extLst>
        </xdr:cNvPr>
        <xdr:cNvCxnSpPr/>
      </xdr:nvCxnSpPr>
      <xdr:spPr>
        <a:xfrm flipV="1">
          <a:off x="6149340" y="645414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xdr:rowOff>
    </xdr:from>
    <xdr:ext cx="469744" cy="259045"/>
    <xdr:sp macro="" textlink="">
      <xdr:nvSpPr>
        <xdr:cNvPr id="140" name="n_1aveValue【図書館】&#10;一人当たり面積">
          <a:extLst>
            <a:ext uri="{FF2B5EF4-FFF2-40B4-BE49-F238E27FC236}">
              <a16:creationId xmlns:a16="http://schemas.microsoft.com/office/drawing/2014/main" id="{7EA38BCA-9A86-446A-9749-DABA18DF8E11}"/>
            </a:ext>
          </a:extLst>
        </xdr:cNvPr>
        <xdr:cNvSpPr txBox="1"/>
      </xdr:nvSpPr>
      <xdr:spPr>
        <a:xfrm>
          <a:off x="827158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7637</xdr:rowOff>
    </xdr:from>
    <xdr:ext cx="469744" cy="259045"/>
    <xdr:sp macro="" textlink="">
      <xdr:nvSpPr>
        <xdr:cNvPr id="141" name="n_2aveValue【図書館】&#10;一人当たり面積">
          <a:extLst>
            <a:ext uri="{FF2B5EF4-FFF2-40B4-BE49-F238E27FC236}">
              <a16:creationId xmlns:a16="http://schemas.microsoft.com/office/drawing/2014/main" id="{0966E793-DB03-439D-B7CA-5589EDF4B0DD}"/>
            </a:ext>
          </a:extLst>
        </xdr:cNvPr>
        <xdr:cNvSpPr txBox="1"/>
      </xdr:nvSpPr>
      <xdr:spPr>
        <a:xfrm>
          <a:off x="750958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42" name="n_3aveValue【図書館】&#10;一人当たり面積">
          <a:extLst>
            <a:ext uri="{FF2B5EF4-FFF2-40B4-BE49-F238E27FC236}">
              <a16:creationId xmlns:a16="http://schemas.microsoft.com/office/drawing/2014/main" id="{DD221773-00D2-4C75-AB01-D2E710210981}"/>
            </a:ext>
          </a:extLst>
        </xdr:cNvPr>
        <xdr:cNvSpPr txBox="1"/>
      </xdr:nvSpPr>
      <xdr:spPr>
        <a:xfrm>
          <a:off x="67120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90187</xdr:rowOff>
    </xdr:from>
    <xdr:ext cx="469744" cy="259045"/>
    <xdr:sp macro="" textlink="">
      <xdr:nvSpPr>
        <xdr:cNvPr id="143" name="n_4aveValue【図書館】&#10;一人当たり面積">
          <a:extLst>
            <a:ext uri="{FF2B5EF4-FFF2-40B4-BE49-F238E27FC236}">
              <a16:creationId xmlns:a16="http://schemas.microsoft.com/office/drawing/2014/main" id="{78A72273-F889-4871-BFB4-1D9AA1CD010E}"/>
            </a:ext>
          </a:extLst>
        </xdr:cNvPr>
        <xdr:cNvSpPr txBox="1"/>
      </xdr:nvSpPr>
      <xdr:spPr>
        <a:xfrm>
          <a:off x="59373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135907</xdr:rowOff>
    </xdr:from>
    <xdr:ext cx="469744" cy="259045"/>
    <xdr:sp macro="" textlink="">
      <xdr:nvSpPr>
        <xdr:cNvPr id="144" name="n_1mainValue【図書館】&#10;一人当たり面積">
          <a:extLst>
            <a:ext uri="{FF2B5EF4-FFF2-40B4-BE49-F238E27FC236}">
              <a16:creationId xmlns:a16="http://schemas.microsoft.com/office/drawing/2014/main" id="{508763AC-6270-4A27-AC70-198327D8E0E5}"/>
            </a:ext>
          </a:extLst>
        </xdr:cNvPr>
        <xdr:cNvSpPr txBox="1"/>
      </xdr:nvSpPr>
      <xdr:spPr>
        <a:xfrm>
          <a:off x="827158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mainValue【図書館】&#10;一人当たり面積">
          <a:extLst>
            <a:ext uri="{FF2B5EF4-FFF2-40B4-BE49-F238E27FC236}">
              <a16:creationId xmlns:a16="http://schemas.microsoft.com/office/drawing/2014/main" id="{9D0E8FBB-F4B3-4AC9-969D-6987F4FB43A5}"/>
            </a:ext>
          </a:extLst>
        </xdr:cNvPr>
        <xdr:cNvSpPr txBox="1"/>
      </xdr:nvSpPr>
      <xdr:spPr>
        <a:xfrm>
          <a:off x="7509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125747</xdr:rowOff>
    </xdr:from>
    <xdr:ext cx="469744" cy="259045"/>
    <xdr:sp macro="" textlink="">
      <xdr:nvSpPr>
        <xdr:cNvPr id="146" name="n_3mainValue【図書館】&#10;一人当たり面積">
          <a:extLst>
            <a:ext uri="{FF2B5EF4-FFF2-40B4-BE49-F238E27FC236}">
              <a16:creationId xmlns:a16="http://schemas.microsoft.com/office/drawing/2014/main" id="{FA58BC61-6913-4954-A0CF-CAA63C379638}"/>
            </a:ext>
          </a:extLst>
        </xdr:cNvPr>
        <xdr:cNvSpPr txBox="1"/>
      </xdr:nvSpPr>
      <xdr:spPr>
        <a:xfrm>
          <a:off x="67120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133367</xdr:rowOff>
    </xdr:from>
    <xdr:ext cx="469744" cy="259045"/>
    <xdr:sp macro="" textlink="">
      <xdr:nvSpPr>
        <xdr:cNvPr id="147" name="n_4mainValue【図書館】&#10;一人当たり面積">
          <a:extLst>
            <a:ext uri="{FF2B5EF4-FFF2-40B4-BE49-F238E27FC236}">
              <a16:creationId xmlns:a16="http://schemas.microsoft.com/office/drawing/2014/main" id="{695F0FAB-2B79-4692-95B5-371EBDCF2690}"/>
            </a:ext>
          </a:extLst>
        </xdr:cNvPr>
        <xdr:cNvSpPr txBox="1"/>
      </xdr:nvSpPr>
      <xdr:spPr>
        <a:xfrm>
          <a:off x="5937327" y="650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EFF5563-B70C-4C0D-955E-3069A9402A5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479E69B-FAD1-4AA4-9245-0E72497854B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1C6C85D-C93F-41F1-9A8B-D74C8F9E771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AB14C63-C537-4432-9FD0-97B52478EDA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8B28AFD-8C71-4C0A-B5BA-07E6E7AAE71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48A467D-34AD-4585-A131-9BE25FC4306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220AC49-C3A7-4D15-AB59-EDD8B4C45AB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5FCEC22-2E38-424E-A0B9-256EEEAFBE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E2E51B8-083B-4807-AA98-A540C4FD6AA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70580B3-5DD7-48D8-B821-83BC5824945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374C017-3D8C-4426-B2A9-A8A19B85892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6CEF5907-A022-48BD-8ACE-2FE64239A14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127CE88-7D5A-4287-820A-9B02CA1EACE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C9961496-BAAB-4D9B-8872-53710684670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484FB207-4564-4756-8202-9C59112E28A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1DC75A55-D162-48D9-A6ED-3F132B702A9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2826FD4-8A0C-4425-96BC-64B4D79BF07C}"/>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F888958-CCCD-4D68-8CD7-9F484C3F835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337D3A21-66DF-4727-8DE0-C8679AE44F0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6283EA0-E462-43FD-8506-A0CB691EB11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458BD0AF-2CD1-493F-8C41-EE9F52155555}"/>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1776830-E089-4850-BB0A-8384E7601ED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4438340C-501A-4355-973D-52277284981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47A18A40-F873-4633-9DA4-B4A1BB94D69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F02D2F93-9113-4120-9B5A-8AA1F79E1D63}"/>
            </a:ext>
          </a:extLst>
        </xdr:cNvPr>
        <xdr:cNvCxnSpPr/>
      </xdr:nvCxnSpPr>
      <xdr:spPr>
        <a:xfrm flipV="1">
          <a:off x="4086225" y="931164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25A07F13-D6B0-4195-8763-714A51D705A7}"/>
            </a:ext>
          </a:extLst>
        </xdr:cNvPr>
        <xdr:cNvSpPr txBox="1"/>
      </xdr:nvSpPr>
      <xdr:spPr>
        <a:xfrm>
          <a:off x="412496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FAF90186-3E56-4AAB-95FF-D5B6C6D38E70}"/>
            </a:ext>
          </a:extLst>
        </xdr:cNvPr>
        <xdr:cNvCxnSpPr/>
      </xdr:nvCxnSpPr>
      <xdr:spPr>
        <a:xfrm>
          <a:off x="402082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B75808EF-2F34-4F0C-AE09-0978FE09D583}"/>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14A3FED2-E4E6-4EFF-9529-836CE1004FDE}"/>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106697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5C7F4C36-7C81-4848-80E4-DA7B82C809EB}"/>
            </a:ext>
          </a:extLst>
        </xdr:cNvPr>
        <xdr:cNvSpPr txBox="1"/>
      </xdr:nvSpPr>
      <xdr:spPr>
        <a:xfrm>
          <a:off x="412496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853910BD-FBF6-45F9-946B-490FCABAC4E3}"/>
            </a:ext>
          </a:extLst>
        </xdr:cNvPr>
        <xdr:cNvSpPr/>
      </xdr:nvSpPr>
      <xdr:spPr>
        <a:xfrm>
          <a:off x="4036060" y="101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BAD0D4CF-1F41-4DC9-852F-E0CA82B9ED49}"/>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19023078-2FDE-4338-B9B2-944A0003C21A}"/>
            </a:ext>
          </a:extLst>
        </xdr:cNvPr>
        <xdr:cNvSpPr/>
      </xdr:nvSpPr>
      <xdr:spPr>
        <a:xfrm>
          <a:off x="25146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53975</xdr:rowOff>
    </xdr:from>
    <xdr:to>
      <xdr:col>10</xdr:col>
      <xdr:colOff>165100</xdr:colOff>
      <xdr:row>60</xdr:row>
      <xdr:rowOff>155575</xdr:rowOff>
    </xdr:to>
    <xdr:sp macro="" textlink="">
      <xdr:nvSpPr>
        <xdr:cNvPr id="181" name="フローチャート: 判断 180">
          <a:extLst>
            <a:ext uri="{FF2B5EF4-FFF2-40B4-BE49-F238E27FC236}">
              <a16:creationId xmlns:a16="http://schemas.microsoft.com/office/drawing/2014/main" id="{04561780-1B5C-40F0-83EB-B3B386D94954}"/>
            </a:ext>
          </a:extLst>
        </xdr:cNvPr>
        <xdr:cNvSpPr/>
      </xdr:nvSpPr>
      <xdr:spPr>
        <a:xfrm>
          <a:off x="17399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57785</xdr:rowOff>
    </xdr:from>
    <xdr:to>
      <xdr:col>6</xdr:col>
      <xdr:colOff>38100</xdr:colOff>
      <xdr:row>60</xdr:row>
      <xdr:rowOff>159385</xdr:rowOff>
    </xdr:to>
    <xdr:sp macro="" textlink="">
      <xdr:nvSpPr>
        <xdr:cNvPr id="182" name="フローチャート: 判断 181">
          <a:extLst>
            <a:ext uri="{FF2B5EF4-FFF2-40B4-BE49-F238E27FC236}">
              <a16:creationId xmlns:a16="http://schemas.microsoft.com/office/drawing/2014/main" id="{3E2A0956-3281-4CD2-A62E-6701C6426487}"/>
            </a:ext>
          </a:extLst>
        </xdr:cNvPr>
        <xdr:cNvSpPr/>
      </xdr:nvSpPr>
      <xdr:spPr>
        <a:xfrm>
          <a:off x="965200" y="101161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35DED25-03DF-422B-A1ED-E5A09A5C2CE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1D0316-178D-4D7F-A2BC-BAC5909775B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6060A3A-8F28-4674-A15F-C0675A9232E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62E85C3-8A65-474A-9010-42DEFC14A4E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BF1483D-36B5-44B8-97E5-7F206C78D97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149225</xdr:rowOff>
    </xdr:from>
    <xdr:to>
      <xdr:col>24</xdr:col>
      <xdr:colOff>114300</xdr:colOff>
      <xdr:row>57</xdr:row>
      <xdr:rowOff>79375</xdr:rowOff>
    </xdr:to>
    <xdr:sp macro="" textlink="">
      <xdr:nvSpPr>
        <xdr:cNvPr id="188" name="楕円 187">
          <a:extLst>
            <a:ext uri="{FF2B5EF4-FFF2-40B4-BE49-F238E27FC236}">
              <a16:creationId xmlns:a16="http://schemas.microsoft.com/office/drawing/2014/main" id="{A6E55D0E-1AC1-4094-86C3-1B5275340F60}"/>
            </a:ext>
          </a:extLst>
        </xdr:cNvPr>
        <xdr:cNvSpPr/>
      </xdr:nvSpPr>
      <xdr:spPr>
        <a:xfrm>
          <a:off x="4036060" y="9537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652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1D70F2A1-6EE7-41A3-AA0A-6482F9A4BBC6}"/>
            </a:ext>
          </a:extLst>
        </xdr:cNvPr>
        <xdr:cNvSpPr txBox="1"/>
      </xdr:nvSpPr>
      <xdr:spPr>
        <a:xfrm>
          <a:off x="4124960" y="938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116840</xdr:rowOff>
    </xdr:from>
    <xdr:to>
      <xdr:col>20</xdr:col>
      <xdr:colOff>38100</xdr:colOff>
      <xdr:row>57</xdr:row>
      <xdr:rowOff>46990</xdr:rowOff>
    </xdr:to>
    <xdr:sp macro="" textlink="">
      <xdr:nvSpPr>
        <xdr:cNvPr id="190" name="楕円 189">
          <a:extLst>
            <a:ext uri="{FF2B5EF4-FFF2-40B4-BE49-F238E27FC236}">
              <a16:creationId xmlns:a16="http://schemas.microsoft.com/office/drawing/2014/main" id="{7AE4F988-DAAE-4078-9D0E-57493FC2080B}"/>
            </a:ext>
          </a:extLst>
        </xdr:cNvPr>
        <xdr:cNvSpPr/>
      </xdr:nvSpPr>
      <xdr:spPr>
        <a:xfrm>
          <a:off x="3312160" y="9504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167640</xdr:rowOff>
    </xdr:from>
    <xdr:to>
      <xdr:col>24</xdr:col>
      <xdr:colOff>63500</xdr:colOff>
      <xdr:row>57</xdr:row>
      <xdr:rowOff>28575</xdr:rowOff>
    </xdr:to>
    <xdr:cxnSp macro="">
      <xdr:nvCxnSpPr>
        <xdr:cNvPr id="191" name="直線コネクタ 190">
          <a:extLst>
            <a:ext uri="{FF2B5EF4-FFF2-40B4-BE49-F238E27FC236}">
              <a16:creationId xmlns:a16="http://schemas.microsoft.com/office/drawing/2014/main" id="{C7F9B5DF-8C10-4DB7-8AB4-3B0096BBABAD}"/>
            </a:ext>
          </a:extLst>
        </xdr:cNvPr>
        <xdr:cNvCxnSpPr/>
      </xdr:nvCxnSpPr>
      <xdr:spPr>
        <a:xfrm>
          <a:off x="3355340" y="955548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82550</xdr:rowOff>
    </xdr:from>
    <xdr:to>
      <xdr:col>15</xdr:col>
      <xdr:colOff>101600</xdr:colOff>
      <xdr:row>57</xdr:row>
      <xdr:rowOff>12700</xdr:rowOff>
    </xdr:to>
    <xdr:sp macro="" textlink="">
      <xdr:nvSpPr>
        <xdr:cNvPr id="192" name="楕円 191">
          <a:extLst>
            <a:ext uri="{FF2B5EF4-FFF2-40B4-BE49-F238E27FC236}">
              <a16:creationId xmlns:a16="http://schemas.microsoft.com/office/drawing/2014/main" id="{07001A5C-001A-4234-BC1E-A03015EC92E5}"/>
            </a:ext>
          </a:extLst>
        </xdr:cNvPr>
        <xdr:cNvSpPr/>
      </xdr:nvSpPr>
      <xdr:spPr>
        <a:xfrm>
          <a:off x="2514600" y="9470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133350</xdr:rowOff>
    </xdr:from>
    <xdr:to>
      <xdr:col>19</xdr:col>
      <xdr:colOff>177800</xdr:colOff>
      <xdr:row>56</xdr:row>
      <xdr:rowOff>167640</xdr:rowOff>
    </xdr:to>
    <xdr:cxnSp macro="">
      <xdr:nvCxnSpPr>
        <xdr:cNvPr id="193" name="直線コネクタ 192">
          <a:extLst>
            <a:ext uri="{FF2B5EF4-FFF2-40B4-BE49-F238E27FC236}">
              <a16:creationId xmlns:a16="http://schemas.microsoft.com/office/drawing/2014/main" id="{A349CEF8-BD95-45E2-8EDE-F9AC1CC37752}"/>
            </a:ext>
          </a:extLst>
        </xdr:cNvPr>
        <xdr:cNvCxnSpPr/>
      </xdr:nvCxnSpPr>
      <xdr:spPr>
        <a:xfrm>
          <a:off x="2565400" y="952119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50165</xdr:rowOff>
    </xdr:from>
    <xdr:to>
      <xdr:col>10</xdr:col>
      <xdr:colOff>165100</xdr:colOff>
      <xdr:row>56</xdr:row>
      <xdr:rowOff>151765</xdr:rowOff>
    </xdr:to>
    <xdr:sp macro="" textlink="">
      <xdr:nvSpPr>
        <xdr:cNvPr id="194" name="楕円 193">
          <a:extLst>
            <a:ext uri="{FF2B5EF4-FFF2-40B4-BE49-F238E27FC236}">
              <a16:creationId xmlns:a16="http://schemas.microsoft.com/office/drawing/2014/main" id="{5EC9DD86-599F-4FC7-985A-12E81490D888}"/>
            </a:ext>
          </a:extLst>
        </xdr:cNvPr>
        <xdr:cNvSpPr/>
      </xdr:nvSpPr>
      <xdr:spPr>
        <a:xfrm>
          <a:off x="1739900"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100965</xdr:rowOff>
    </xdr:from>
    <xdr:to>
      <xdr:col>15</xdr:col>
      <xdr:colOff>50800</xdr:colOff>
      <xdr:row>56</xdr:row>
      <xdr:rowOff>133350</xdr:rowOff>
    </xdr:to>
    <xdr:cxnSp macro="">
      <xdr:nvCxnSpPr>
        <xdr:cNvPr id="195" name="直線コネクタ 194">
          <a:extLst>
            <a:ext uri="{FF2B5EF4-FFF2-40B4-BE49-F238E27FC236}">
              <a16:creationId xmlns:a16="http://schemas.microsoft.com/office/drawing/2014/main" id="{948A6D1F-355B-4A22-B351-51F77606A826}"/>
            </a:ext>
          </a:extLst>
        </xdr:cNvPr>
        <xdr:cNvCxnSpPr/>
      </xdr:nvCxnSpPr>
      <xdr:spPr>
        <a:xfrm>
          <a:off x="1790700" y="948880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13970</xdr:rowOff>
    </xdr:from>
    <xdr:to>
      <xdr:col>6</xdr:col>
      <xdr:colOff>38100</xdr:colOff>
      <xdr:row>56</xdr:row>
      <xdr:rowOff>115570</xdr:rowOff>
    </xdr:to>
    <xdr:sp macro="" textlink="">
      <xdr:nvSpPr>
        <xdr:cNvPr id="196" name="楕円 195">
          <a:extLst>
            <a:ext uri="{FF2B5EF4-FFF2-40B4-BE49-F238E27FC236}">
              <a16:creationId xmlns:a16="http://schemas.microsoft.com/office/drawing/2014/main" id="{2B5363B6-DDBD-4AE7-8EBE-C6EB3C63E5A7}"/>
            </a:ext>
          </a:extLst>
        </xdr:cNvPr>
        <xdr:cNvSpPr/>
      </xdr:nvSpPr>
      <xdr:spPr>
        <a:xfrm>
          <a:off x="965200" y="9401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64770</xdr:rowOff>
    </xdr:from>
    <xdr:to>
      <xdr:col>10</xdr:col>
      <xdr:colOff>114300</xdr:colOff>
      <xdr:row>56</xdr:row>
      <xdr:rowOff>100965</xdr:rowOff>
    </xdr:to>
    <xdr:cxnSp macro="">
      <xdr:nvCxnSpPr>
        <xdr:cNvPr id="197" name="直線コネクタ 196">
          <a:extLst>
            <a:ext uri="{FF2B5EF4-FFF2-40B4-BE49-F238E27FC236}">
              <a16:creationId xmlns:a16="http://schemas.microsoft.com/office/drawing/2014/main" id="{D66027DC-73B4-4ACC-A5AC-BC7B2D23ED08}"/>
            </a:ext>
          </a:extLst>
        </xdr:cNvPr>
        <xdr:cNvCxnSpPr/>
      </xdr:nvCxnSpPr>
      <xdr:spPr>
        <a:xfrm>
          <a:off x="1008380" y="945261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8" name="n_1aveValue【体育館・プール】&#10;有形固定資産減価償却率">
          <a:extLst>
            <a:ext uri="{FF2B5EF4-FFF2-40B4-BE49-F238E27FC236}">
              <a16:creationId xmlns:a16="http://schemas.microsoft.com/office/drawing/2014/main" id="{A603E0D7-69F1-43D7-90E2-A9371389756F}"/>
            </a:ext>
          </a:extLst>
        </xdr:cNvPr>
        <xdr:cNvSpPr txBox="1"/>
      </xdr:nvSpPr>
      <xdr:spPr>
        <a:xfrm>
          <a:off x="317056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199" name="n_2aveValue【体育館・プール】&#10;有形固定資産減価償却率">
          <a:extLst>
            <a:ext uri="{FF2B5EF4-FFF2-40B4-BE49-F238E27FC236}">
              <a16:creationId xmlns:a16="http://schemas.microsoft.com/office/drawing/2014/main" id="{F2B9F417-E5A0-46F2-ADE2-DBDD01BB2E21}"/>
            </a:ext>
          </a:extLst>
        </xdr:cNvPr>
        <xdr:cNvSpPr txBox="1"/>
      </xdr:nvSpPr>
      <xdr:spPr>
        <a:xfrm>
          <a:off x="238570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146702</xdr:rowOff>
    </xdr:from>
    <xdr:ext cx="405111" cy="259045"/>
    <xdr:sp macro="" textlink="">
      <xdr:nvSpPr>
        <xdr:cNvPr id="200" name="n_3aveValue【体育館・プール】&#10;有形固定資産減価償却率">
          <a:extLst>
            <a:ext uri="{FF2B5EF4-FFF2-40B4-BE49-F238E27FC236}">
              <a16:creationId xmlns:a16="http://schemas.microsoft.com/office/drawing/2014/main" id="{8D625E67-C0E0-4C0B-9EB9-52DF1E61910B}"/>
            </a:ext>
          </a:extLst>
        </xdr:cNvPr>
        <xdr:cNvSpPr txBox="1"/>
      </xdr:nvSpPr>
      <xdr:spPr>
        <a:xfrm>
          <a:off x="161100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150512</xdr:rowOff>
    </xdr:from>
    <xdr:ext cx="405111" cy="259045"/>
    <xdr:sp macro="" textlink="">
      <xdr:nvSpPr>
        <xdr:cNvPr id="201" name="n_4aveValue【体育館・プール】&#10;有形固定資産減価償却率">
          <a:extLst>
            <a:ext uri="{FF2B5EF4-FFF2-40B4-BE49-F238E27FC236}">
              <a16:creationId xmlns:a16="http://schemas.microsoft.com/office/drawing/2014/main" id="{0967343C-026D-42F1-8EF6-39134739BDE6}"/>
            </a:ext>
          </a:extLst>
        </xdr:cNvPr>
        <xdr:cNvSpPr txBox="1"/>
      </xdr:nvSpPr>
      <xdr:spPr>
        <a:xfrm>
          <a:off x="836304"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63517</xdr:rowOff>
    </xdr:from>
    <xdr:ext cx="405111" cy="259045"/>
    <xdr:sp macro="" textlink="">
      <xdr:nvSpPr>
        <xdr:cNvPr id="202" name="n_1mainValue【体育館・プール】&#10;有形固定資産減価償却率">
          <a:extLst>
            <a:ext uri="{FF2B5EF4-FFF2-40B4-BE49-F238E27FC236}">
              <a16:creationId xmlns:a16="http://schemas.microsoft.com/office/drawing/2014/main" id="{3E84FE4C-C69A-4642-B292-C2DA910C7A6A}"/>
            </a:ext>
          </a:extLst>
        </xdr:cNvPr>
        <xdr:cNvSpPr txBox="1"/>
      </xdr:nvSpPr>
      <xdr:spPr>
        <a:xfrm>
          <a:off x="3170564" y="928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29227</xdr:rowOff>
    </xdr:from>
    <xdr:ext cx="405111" cy="259045"/>
    <xdr:sp macro="" textlink="">
      <xdr:nvSpPr>
        <xdr:cNvPr id="203" name="n_2mainValue【体育館・プール】&#10;有形固定資産減価償却率">
          <a:extLst>
            <a:ext uri="{FF2B5EF4-FFF2-40B4-BE49-F238E27FC236}">
              <a16:creationId xmlns:a16="http://schemas.microsoft.com/office/drawing/2014/main" id="{990E122B-CAAA-4F74-873B-3614AF6AA5F8}"/>
            </a:ext>
          </a:extLst>
        </xdr:cNvPr>
        <xdr:cNvSpPr txBox="1"/>
      </xdr:nvSpPr>
      <xdr:spPr>
        <a:xfrm>
          <a:off x="2385704" y="924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168292</xdr:rowOff>
    </xdr:from>
    <xdr:ext cx="405111" cy="259045"/>
    <xdr:sp macro="" textlink="">
      <xdr:nvSpPr>
        <xdr:cNvPr id="204" name="n_3mainValue【体育館・プール】&#10;有形固定資産減価償却率">
          <a:extLst>
            <a:ext uri="{FF2B5EF4-FFF2-40B4-BE49-F238E27FC236}">
              <a16:creationId xmlns:a16="http://schemas.microsoft.com/office/drawing/2014/main" id="{B5672F53-D02D-470B-A3C4-5CF175C31414}"/>
            </a:ext>
          </a:extLst>
        </xdr:cNvPr>
        <xdr:cNvSpPr txBox="1"/>
      </xdr:nvSpPr>
      <xdr:spPr>
        <a:xfrm>
          <a:off x="1611004" y="922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132097</xdr:rowOff>
    </xdr:from>
    <xdr:ext cx="405111" cy="259045"/>
    <xdr:sp macro="" textlink="">
      <xdr:nvSpPr>
        <xdr:cNvPr id="205" name="n_4mainValue【体育館・プール】&#10;有形固定資産減価償却率">
          <a:extLst>
            <a:ext uri="{FF2B5EF4-FFF2-40B4-BE49-F238E27FC236}">
              <a16:creationId xmlns:a16="http://schemas.microsoft.com/office/drawing/2014/main" id="{1C53AA09-28A0-42D1-A0FB-4F9B654FD336}"/>
            </a:ext>
          </a:extLst>
        </xdr:cNvPr>
        <xdr:cNvSpPr txBox="1"/>
      </xdr:nvSpPr>
      <xdr:spPr>
        <a:xfrm>
          <a:off x="836304" y="918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67857A5-8133-4866-ABBE-8680D4BB011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AEC975A-8302-445E-B45C-4E4F816EA54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921AE22-2213-422E-BD42-1363744661B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BAFDA82-E313-473D-BF7D-7DAF4BE5EA7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67F9498-80D1-4349-BF09-8F6B57618A0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DE9572B-7625-44B1-81D5-357859CBD6B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605A50D-816D-4128-9291-05D81A97C14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8763053-D73E-4072-A237-21566F932B6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F03E4FE-DDC0-4BB1-942C-236677D7D57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6282EDB-7136-4757-968E-ECB2BCCC9A2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351859DD-54F2-469A-8235-6E28546D77A2}"/>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A1836414-E2E8-4712-8203-688FF6DD7E3C}"/>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7A94778E-9780-49FD-ACAA-83E4CE591EFA}"/>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D468F9F2-C109-44A6-9392-42442AADA90B}"/>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54FA967C-937F-4F67-913E-0D0089D4F1DD}"/>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BFA6E866-16EC-4087-B143-A3F033092D21}"/>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159514F5-4285-466F-B55B-708198D007FA}"/>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1D288F08-E239-4191-AB53-5E247DE5E3CA}"/>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DF60A5B0-BA20-47E4-844F-42FE7D27A3A6}"/>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53C719EA-80E3-4947-AA22-2510E2E3279B}"/>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F3E7B662-0CE6-4560-8DDC-0F2469954685}"/>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EE58C504-9A94-49C5-9E18-0B02568ED0DA}"/>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D57805F-B87F-4477-907D-9F5BCC1CDF4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A42D9DF-1B0D-4ECA-B077-A1EA09C15F7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70C989FF-EFED-450B-AFC0-A1D7CBAC509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5674420C-F821-43D4-AA08-6C4B1678DD52}"/>
            </a:ext>
          </a:extLst>
        </xdr:cNvPr>
        <xdr:cNvCxnSpPr/>
      </xdr:nvCxnSpPr>
      <xdr:spPr>
        <a:xfrm flipV="1">
          <a:off x="9219565" y="9183188"/>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2" name="【体育館・プール】&#10;一人当たり面積最小値テキスト">
          <a:extLst>
            <a:ext uri="{FF2B5EF4-FFF2-40B4-BE49-F238E27FC236}">
              <a16:creationId xmlns:a16="http://schemas.microsoft.com/office/drawing/2014/main" id="{BCB0C29A-BEC4-4FBC-9733-B7384270492E}"/>
            </a:ext>
          </a:extLst>
        </xdr:cNvPr>
        <xdr:cNvSpPr txBox="1"/>
      </xdr:nvSpPr>
      <xdr:spPr>
        <a:xfrm>
          <a:off x="92583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A5E65231-6F9B-4B10-8AF4-BA0576F6FE32}"/>
            </a:ext>
          </a:extLst>
        </xdr:cNvPr>
        <xdr:cNvCxnSpPr/>
      </xdr:nvCxnSpPr>
      <xdr:spPr>
        <a:xfrm>
          <a:off x="915416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4" name="【体育館・プール】&#10;一人当たり面積最大値テキスト">
          <a:extLst>
            <a:ext uri="{FF2B5EF4-FFF2-40B4-BE49-F238E27FC236}">
              <a16:creationId xmlns:a16="http://schemas.microsoft.com/office/drawing/2014/main" id="{0393C82C-0922-49D5-9885-003EDC2BF0B7}"/>
            </a:ext>
          </a:extLst>
        </xdr:cNvPr>
        <xdr:cNvSpPr txBox="1"/>
      </xdr:nvSpPr>
      <xdr:spPr>
        <a:xfrm>
          <a:off x="9258300" y="896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5" name="直線コネクタ 234">
          <a:extLst>
            <a:ext uri="{FF2B5EF4-FFF2-40B4-BE49-F238E27FC236}">
              <a16:creationId xmlns:a16="http://schemas.microsoft.com/office/drawing/2014/main" id="{58B4AB88-9A44-4D96-8A3E-7157BDE5DCFF}"/>
            </a:ext>
          </a:extLst>
        </xdr:cNvPr>
        <xdr:cNvCxnSpPr/>
      </xdr:nvCxnSpPr>
      <xdr:spPr>
        <a:xfrm>
          <a:off x="9154160" y="9183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164392</xdr:rowOff>
    </xdr:from>
    <xdr:ext cx="469744" cy="259045"/>
    <xdr:sp macro="" textlink="">
      <xdr:nvSpPr>
        <xdr:cNvPr id="236" name="【体育館・プール】&#10;一人当たり面積平均値テキスト">
          <a:extLst>
            <a:ext uri="{FF2B5EF4-FFF2-40B4-BE49-F238E27FC236}">
              <a16:creationId xmlns:a16="http://schemas.microsoft.com/office/drawing/2014/main" id="{D41E2801-B63C-4E08-A596-94A06CA9DE0A}"/>
            </a:ext>
          </a:extLst>
        </xdr:cNvPr>
        <xdr:cNvSpPr txBox="1"/>
      </xdr:nvSpPr>
      <xdr:spPr>
        <a:xfrm>
          <a:off x="9258300" y="1005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7" name="フローチャート: 判断 236">
          <a:extLst>
            <a:ext uri="{FF2B5EF4-FFF2-40B4-BE49-F238E27FC236}">
              <a16:creationId xmlns:a16="http://schemas.microsoft.com/office/drawing/2014/main" id="{0626C1FD-9097-4996-BF52-6CBB4B5277F9}"/>
            </a:ext>
          </a:extLst>
        </xdr:cNvPr>
        <xdr:cNvSpPr/>
      </xdr:nvSpPr>
      <xdr:spPr>
        <a:xfrm>
          <a:off x="9192260" y="10072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8" name="フローチャート: 判断 237">
          <a:extLst>
            <a:ext uri="{FF2B5EF4-FFF2-40B4-BE49-F238E27FC236}">
              <a16:creationId xmlns:a16="http://schemas.microsoft.com/office/drawing/2014/main" id="{56117242-F682-4E2D-A293-07BBB40EFC3A}"/>
            </a:ext>
          </a:extLst>
        </xdr:cNvPr>
        <xdr:cNvSpPr/>
      </xdr:nvSpPr>
      <xdr:spPr>
        <a:xfrm>
          <a:off x="8445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11E94B58-E543-4B7E-BC07-AFEF015055A2}"/>
            </a:ext>
          </a:extLst>
        </xdr:cNvPr>
        <xdr:cNvSpPr/>
      </xdr:nvSpPr>
      <xdr:spPr>
        <a:xfrm>
          <a:off x="767080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123916</xdr:rowOff>
    </xdr:from>
    <xdr:to>
      <xdr:col>41</xdr:col>
      <xdr:colOff>101600</xdr:colOff>
      <xdr:row>60</xdr:row>
      <xdr:rowOff>54066</xdr:rowOff>
    </xdr:to>
    <xdr:sp macro="" textlink="">
      <xdr:nvSpPr>
        <xdr:cNvPr id="240" name="フローチャート: 判断 239">
          <a:extLst>
            <a:ext uri="{FF2B5EF4-FFF2-40B4-BE49-F238E27FC236}">
              <a16:creationId xmlns:a16="http://schemas.microsoft.com/office/drawing/2014/main" id="{C6AD8F61-BCA9-4CD8-B172-16378FFD989D}"/>
            </a:ext>
          </a:extLst>
        </xdr:cNvPr>
        <xdr:cNvSpPr/>
      </xdr:nvSpPr>
      <xdr:spPr>
        <a:xfrm>
          <a:off x="6873240" y="100146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53703</xdr:rowOff>
    </xdr:from>
    <xdr:to>
      <xdr:col>36</xdr:col>
      <xdr:colOff>165100</xdr:colOff>
      <xdr:row>59</xdr:row>
      <xdr:rowOff>155303</xdr:rowOff>
    </xdr:to>
    <xdr:sp macro="" textlink="">
      <xdr:nvSpPr>
        <xdr:cNvPr id="241" name="フローチャート: 判断 240">
          <a:extLst>
            <a:ext uri="{FF2B5EF4-FFF2-40B4-BE49-F238E27FC236}">
              <a16:creationId xmlns:a16="http://schemas.microsoft.com/office/drawing/2014/main" id="{A57D38C3-667B-4033-B1A7-D39A3203ED24}"/>
            </a:ext>
          </a:extLst>
        </xdr:cNvPr>
        <xdr:cNvSpPr/>
      </xdr:nvSpPr>
      <xdr:spPr>
        <a:xfrm>
          <a:off x="6098540" y="99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087385-1A2D-429A-B153-E8B77458A6B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59196D8-4B13-4632-A9DF-D759A247106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09A5982-B09E-4E0C-90B6-206EFD27E45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B8B7A12-33AD-4B65-BF5C-B938781F3CB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C7308C1-6D08-4CDD-9519-7EA6AFC62F3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76563</xdr:rowOff>
    </xdr:from>
    <xdr:to>
      <xdr:col>55</xdr:col>
      <xdr:colOff>50800</xdr:colOff>
      <xdr:row>59</xdr:row>
      <xdr:rowOff>6713</xdr:rowOff>
    </xdr:to>
    <xdr:sp macro="" textlink="">
      <xdr:nvSpPr>
        <xdr:cNvPr id="247" name="楕円 246">
          <a:extLst>
            <a:ext uri="{FF2B5EF4-FFF2-40B4-BE49-F238E27FC236}">
              <a16:creationId xmlns:a16="http://schemas.microsoft.com/office/drawing/2014/main" id="{21A0FE4A-3189-41AF-8EDC-2FB016E58C45}"/>
            </a:ext>
          </a:extLst>
        </xdr:cNvPr>
        <xdr:cNvSpPr/>
      </xdr:nvSpPr>
      <xdr:spPr>
        <a:xfrm>
          <a:off x="9192260" y="9799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99440</xdr:rowOff>
    </xdr:from>
    <xdr:ext cx="469744" cy="259045"/>
    <xdr:sp macro="" textlink="">
      <xdr:nvSpPr>
        <xdr:cNvPr id="248" name="【体育館・プール】&#10;一人当たり面積該当値テキスト">
          <a:extLst>
            <a:ext uri="{FF2B5EF4-FFF2-40B4-BE49-F238E27FC236}">
              <a16:creationId xmlns:a16="http://schemas.microsoft.com/office/drawing/2014/main" id="{9A51901D-3681-44F0-BCB4-40C45214B477}"/>
            </a:ext>
          </a:extLst>
        </xdr:cNvPr>
        <xdr:cNvSpPr txBox="1"/>
      </xdr:nvSpPr>
      <xdr:spPr>
        <a:xfrm>
          <a:off x="9258300" y="965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92891</xdr:rowOff>
    </xdr:from>
    <xdr:to>
      <xdr:col>50</xdr:col>
      <xdr:colOff>165100</xdr:colOff>
      <xdr:row>59</xdr:row>
      <xdr:rowOff>23041</xdr:rowOff>
    </xdr:to>
    <xdr:sp macro="" textlink="">
      <xdr:nvSpPr>
        <xdr:cNvPr id="249" name="楕円 248">
          <a:extLst>
            <a:ext uri="{FF2B5EF4-FFF2-40B4-BE49-F238E27FC236}">
              <a16:creationId xmlns:a16="http://schemas.microsoft.com/office/drawing/2014/main" id="{4D9C8E70-9B0F-41D3-88FB-6FB308EFAA67}"/>
            </a:ext>
          </a:extLst>
        </xdr:cNvPr>
        <xdr:cNvSpPr/>
      </xdr:nvSpPr>
      <xdr:spPr>
        <a:xfrm>
          <a:off x="8445500" y="98160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127363</xdr:rowOff>
    </xdr:from>
    <xdr:to>
      <xdr:col>55</xdr:col>
      <xdr:colOff>0</xdr:colOff>
      <xdr:row>58</xdr:row>
      <xdr:rowOff>143691</xdr:rowOff>
    </xdr:to>
    <xdr:cxnSp macro="">
      <xdr:nvCxnSpPr>
        <xdr:cNvPr id="250" name="直線コネクタ 249">
          <a:extLst>
            <a:ext uri="{FF2B5EF4-FFF2-40B4-BE49-F238E27FC236}">
              <a16:creationId xmlns:a16="http://schemas.microsoft.com/office/drawing/2014/main" id="{1B0D8EB0-5481-4450-84BE-0D80B4F38B48}"/>
            </a:ext>
          </a:extLst>
        </xdr:cNvPr>
        <xdr:cNvCxnSpPr/>
      </xdr:nvCxnSpPr>
      <xdr:spPr>
        <a:xfrm flipV="1">
          <a:off x="8496300" y="9850483"/>
          <a:ext cx="7239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104322</xdr:rowOff>
    </xdr:from>
    <xdr:to>
      <xdr:col>46</xdr:col>
      <xdr:colOff>38100</xdr:colOff>
      <xdr:row>59</xdr:row>
      <xdr:rowOff>34472</xdr:rowOff>
    </xdr:to>
    <xdr:sp macro="" textlink="">
      <xdr:nvSpPr>
        <xdr:cNvPr id="251" name="楕円 250">
          <a:extLst>
            <a:ext uri="{FF2B5EF4-FFF2-40B4-BE49-F238E27FC236}">
              <a16:creationId xmlns:a16="http://schemas.microsoft.com/office/drawing/2014/main" id="{9D5E80CB-7EE6-41EB-BB3E-A2BA0740B08B}"/>
            </a:ext>
          </a:extLst>
        </xdr:cNvPr>
        <xdr:cNvSpPr/>
      </xdr:nvSpPr>
      <xdr:spPr>
        <a:xfrm>
          <a:off x="7670800" y="9827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143691</xdr:rowOff>
    </xdr:from>
    <xdr:to>
      <xdr:col>50</xdr:col>
      <xdr:colOff>114300</xdr:colOff>
      <xdr:row>58</xdr:row>
      <xdr:rowOff>155122</xdr:rowOff>
    </xdr:to>
    <xdr:cxnSp macro="">
      <xdr:nvCxnSpPr>
        <xdr:cNvPr id="252" name="直線コネクタ 251">
          <a:extLst>
            <a:ext uri="{FF2B5EF4-FFF2-40B4-BE49-F238E27FC236}">
              <a16:creationId xmlns:a16="http://schemas.microsoft.com/office/drawing/2014/main" id="{9A072976-4CDD-418C-83BE-C8BD0DB6CBD1}"/>
            </a:ext>
          </a:extLst>
        </xdr:cNvPr>
        <xdr:cNvCxnSpPr/>
      </xdr:nvCxnSpPr>
      <xdr:spPr>
        <a:xfrm flipV="1">
          <a:off x="7713980" y="9866811"/>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112485</xdr:rowOff>
    </xdr:from>
    <xdr:to>
      <xdr:col>41</xdr:col>
      <xdr:colOff>101600</xdr:colOff>
      <xdr:row>59</xdr:row>
      <xdr:rowOff>42635</xdr:rowOff>
    </xdr:to>
    <xdr:sp macro="" textlink="">
      <xdr:nvSpPr>
        <xdr:cNvPr id="253" name="楕円 252">
          <a:extLst>
            <a:ext uri="{FF2B5EF4-FFF2-40B4-BE49-F238E27FC236}">
              <a16:creationId xmlns:a16="http://schemas.microsoft.com/office/drawing/2014/main" id="{88A4AA1A-AAE3-4406-AC39-89062DE899CD}"/>
            </a:ext>
          </a:extLst>
        </xdr:cNvPr>
        <xdr:cNvSpPr/>
      </xdr:nvSpPr>
      <xdr:spPr>
        <a:xfrm>
          <a:off x="6873240" y="983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155122</xdr:rowOff>
    </xdr:from>
    <xdr:to>
      <xdr:col>45</xdr:col>
      <xdr:colOff>177800</xdr:colOff>
      <xdr:row>58</xdr:row>
      <xdr:rowOff>163285</xdr:rowOff>
    </xdr:to>
    <xdr:cxnSp macro="">
      <xdr:nvCxnSpPr>
        <xdr:cNvPr id="254" name="直線コネクタ 253">
          <a:extLst>
            <a:ext uri="{FF2B5EF4-FFF2-40B4-BE49-F238E27FC236}">
              <a16:creationId xmlns:a16="http://schemas.microsoft.com/office/drawing/2014/main" id="{6208E0A6-9386-4942-904E-66E859EE9029}"/>
            </a:ext>
          </a:extLst>
        </xdr:cNvPr>
        <xdr:cNvCxnSpPr/>
      </xdr:nvCxnSpPr>
      <xdr:spPr>
        <a:xfrm flipV="1">
          <a:off x="6924040" y="9878242"/>
          <a:ext cx="78994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123916</xdr:rowOff>
    </xdr:from>
    <xdr:to>
      <xdr:col>36</xdr:col>
      <xdr:colOff>165100</xdr:colOff>
      <xdr:row>59</xdr:row>
      <xdr:rowOff>54066</xdr:rowOff>
    </xdr:to>
    <xdr:sp macro="" textlink="">
      <xdr:nvSpPr>
        <xdr:cNvPr id="255" name="楕円 254">
          <a:extLst>
            <a:ext uri="{FF2B5EF4-FFF2-40B4-BE49-F238E27FC236}">
              <a16:creationId xmlns:a16="http://schemas.microsoft.com/office/drawing/2014/main" id="{3DD4819B-BF4A-44B6-9DEB-BC09FB15485F}"/>
            </a:ext>
          </a:extLst>
        </xdr:cNvPr>
        <xdr:cNvSpPr/>
      </xdr:nvSpPr>
      <xdr:spPr>
        <a:xfrm>
          <a:off x="6098540" y="9847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163285</xdr:rowOff>
    </xdr:from>
    <xdr:to>
      <xdr:col>41</xdr:col>
      <xdr:colOff>50800</xdr:colOff>
      <xdr:row>59</xdr:row>
      <xdr:rowOff>3266</xdr:rowOff>
    </xdr:to>
    <xdr:cxnSp macro="">
      <xdr:nvCxnSpPr>
        <xdr:cNvPr id="256" name="直線コネクタ 255">
          <a:extLst>
            <a:ext uri="{FF2B5EF4-FFF2-40B4-BE49-F238E27FC236}">
              <a16:creationId xmlns:a16="http://schemas.microsoft.com/office/drawing/2014/main" id="{10999DB4-53D1-4929-8FFA-B1B780EFE388}"/>
            </a:ext>
          </a:extLst>
        </xdr:cNvPr>
        <xdr:cNvCxnSpPr/>
      </xdr:nvCxnSpPr>
      <xdr:spPr>
        <a:xfrm flipV="1">
          <a:off x="6149340" y="9886405"/>
          <a:ext cx="7747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118671</xdr:rowOff>
    </xdr:from>
    <xdr:ext cx="469744" cy="259045"/>
    <xdr:sp macro="" textlink="">
      <xdr:nvSpPr>
        <xdr:cNvPr id="257" name="n_1aveValue【体育館・プール】&#10;一人当たり面積">
          <a:extLst>
            <a:ext uri="{FF2B5EF4-FFF2-40B4-BE49-F238E27FC236}">
              <a16:creationId xmlns:a16="http://schemas.microsoft.com/office/drawing/2014/main" id="{0766B61F-3450-4E53-9E01-CAA09054351A}"/>
            </a:ext>
          </a:extLst>
        </xdr:cNvPr>
        <xdr:cNvSpPr txBox="1"/>
      </xdr:nvSpPr>
      <xdr:spPr>
        <a:xfrm>
          <a:off x="8271587" y="1017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133367</xdr:rowOff>
    </xdr:from>
    <xdr:ext cx="469744" cy="259045"/>
    <xdr:sp macro="" textlink="">
      <xdr:nvSpPr>
        <xdr:cNvPr id="258" name="n_2aveValue【体育館・プール】&#10;一人当たり面積">
          <a:extLst>
            <a:ext uri="{FF2B5EF4-FFF2-40B4-BE49-F238E27FC236}">
              <a16:creationId xmlns:a16="http://schemas.microsoft.com/office/drawing/2014/main" id="{0B8A0C03-0204-46A6-AD83-3B9765504380}"/>
            </a:ext>
          </a:extLst>
        </xdr:cNvPr>
        <xdr:cNvSpPr txBox="1"/>
      </xdr:nvSpPr>
      <xdr:spPr>
        <a:xfrm>
          <a:off x="750958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45193</xdr:rowOff>
    </xdr:from>
    <xdr:ext cx="469744" cy="259045"/>
    <xdr:sp macro="" textlink="">
      <xdr:nvSpPr>
        <xdr:cNvPr id="259" name="n_3aveValue【体育館・プール】&#10;一人当たり面積">
          <a:extLst>
            <a:ext uri="{FF2B5EF4-FFF2-40B4-BE49-F238E27FC236}">
              <a16:creationId xmlns:a16="http://schemas.microsoft.com/office/drawing/2014/main" id="{79FFB8E8-28B6-447A-B20A-1FF8A128EB21}"/>
            </a:ext>
          </a:extLst>
        </xdr:cNvPr>
        <xdr:cNvSpPr txBox="1"/>
      </xdr:nvSpPr>
      <xdr:spPr>
        <a:xfrm>
          <a:off x="6712027" y="1010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146430</xdr:rowOff>
    </xdr:from>
    <xdr:ext cx="469744" cy="259045"/>
    <xdr:sp macro="" textlink="">
      <xdr:nvSpPr>
        <xdr:cNvPr id="260" name="n_4aveValue【体育館・プール】&#10;一人当たり面積">
          <a:extLst>
            <a:ext uri="{FF2B5EF4-FFF2-40B4-BE49-F238E27FC236}">
              <a16:creationId xmlns:a16="http://schemas.microsoft.com/office/drawing/2014/main" id="{0059834E-1424-4E4C-B971-C40BC415173D}"/>
            </a:ext>
          </a:extLst>
        </xdr:cNvPr>
        <xdr:cNvSpPr txBox="1"/>
      </xdr:nvSpPr>
      <xdr:spPr>
        <a:xfrm>
          <a:off x="5937327" y="100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39568</xdr:rowOff>
    </xdr:from>
    <xdr:ext cx="469744" cy="259045"/>
    <xdr:sp macro="" textlink="">
      <xdr:nvSpPr>
        <xdr:cNvPr id="261" name="n_1mainValue【体育館・プール】&#10;一人当たり面積">
          <a:extLst>
            <a:ext uri="{FF2B5EF4-FFF2-40B4-BE49-F238E27FC236}">
              <a16:creationId xmlns:a16="http://schemas.microsoft.com/office/drawing/2014/main" id="{D08E8580-229F-463A-B72D-D3292B023403}"/>
            </a:ext>
          </a:extLst>
        </xdr:cNvPr>
        <xdr:cNvSpPr txBox="1"/>
      </xdr:nvSpPr>
      <xdr:spPr>
        <a:xfrm>
          <a:off x="8271587" y="959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50999</xdr:rowOff>
    </xdr:from>
    <xdr:ext cx="469744" cy="259045"/>
    <xdr:sp macro="" textlink="">
      <xdr:nvSpPr>
        <xdr:cNvPr id="262" name="n_2mainValue【体育館・プール】&#10;一人当たり面積">
          <a:extLst>
            <a:ext uri="{FF2B5EF4-FFF2-40B4-BE49-F238E27FC236}">
              <a16:creationId xmlns:a16="http://schemas.microsoft.com/office/drawing/2014/main" id="{55FF9F2E-45FC-4217-A269-3CCC5F916B08}"/>
            </a:ext>
          </a:extLst>
        </xdr:cNvPr>
        <xdr:cNvSpPr txBox="1"/>
      </xdr:nvSpPr>
      <xdr:spPr>
        <a:xfrm>
          <a:off x="7509587" y="960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59162</xdr:rowOff>
    </xdr:from>
    <xdr:ext cx="469744" cy="259045"/>
    <xdr:sp macro="" textlink="">
      <xdr:nvSpPr>
        <xdr:cNvPr id="263" name="n_3mainValue【体育館・プール】&#10;一人当たり面積">
          <a:extLst>
            <a:ext uri="{FF2B5EF4-FFF2-40B4-BE49-F238E27FC236}">
              <a16:creationId xmlns:a16="http://schemas.microsoft.com/office/drawing/2014/main" id="{48E9CAB1-E574-4247-ABB7-8671A38BDA2E}"/>
            </a:ext>
          </a:extLst>
        </xdr:cNvPr>
        <xdr:cNvSpPr txBox="1"/>
      </xdr:nvSpPr>
      <xdr:spPr>
        <a:xfrm>
          <a:off x="6712027" y="961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70593</xdr:rowOff>
    </xdr:from>
    <xdr:ext cx="469744" cy="259045"/>
    <xdr:sp macro="" textlink="">
      <xdr:nvSpPr>
        <xdr:cNvPr id="264" name="n_4mainValue【体育館・プール】&#10;一人当たり面積">
          <a:extLst>
            <a:ext uri="{FF2B5EF4-FFF2-40B4-BE49-F238E27FC236}">
              <a16:creationId xmlns:a16="http://schemas.microsoft.com/office/drawing/2014/main" id="{F642C679-E4B2-4DBE-8B08-551EC5A5D0C8}"/>
            </a:ext>
          </a:extLst>
        </xdr:cNvPr>
        <xdr:cNvSpPr txBox="1"/>
      </xdr:nvSpPr>
      <xdr:spPr>
        <a:xfrm>
          <a:off x="5937327" y="962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E66E4B9-3B30-40DB-ACD9-440415E110D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8F5BD2D-A5AB-43AB-AF8E-F97B01652B7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EEB13823-0333-45A3-BFBC-1152D9E2DE1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5BA6A04-4152-44DA-9C62-AFE9C274054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A5687CDB-C369-497B-A0FF-69AA04FC64B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7D3278BA-4744-40EC-908B-507C0F9B6C3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94852C4-D574-46C4-B6B0-1C37C35484D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702E6F2-91DA-4727-9759-FEBDAF63C65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0BD5466-0415-4B0B-BB44-BDFBC464CE2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BDCF44D-09FD-4AAF-9A07-31B8557191C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B0D89C13-CD17-41E6-BCEA-EDCD10029FC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D2605DB6-A024-4F39-89F9-8E40B64C7D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F0CBB878-8232-4C31-974C-51E25C0B632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26DC67D1-E157-4A5E-BD40-7DDAFA561C4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F0552B2E-512F-4953-89B2-200E106761EB}"/>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AC1C88EA-B5E7-4D87-BF7D-CBCEF88BCBDF}"/>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75B2B5C4-F4AA-419A-9690-F3C6FC3746D1}"/>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455F16B9-D5E2-4387-BE31-E757A756A7BE}"/>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AC52E5AE-FA4B-4659-A071-8A3B3BE0E391}"/>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02088C2-4D4D-4354-B1E5-0B65EB02306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1F77A533-0188-4B00-9199-2A144701F5E2}"/>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5AF17100-C605-4C9E-8CDD-C07E183023C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287" name="直線コネクタ 286">
          <a:extLst>
            <a:ext uri="{FF2B5EF4-FFF2-40B4-BE49-F238E27FC236}">
              <a16:creationId xmlns:a16="http://schemas.microsoft.com/office/drawing/2014/main" id="{C3D39561-AA3B-429C-9247-6C186C5AC6BC}"/>
            </a:ext>
          </a:extLst>
        </xdr:cNvPr>
        <xdr:cNvCxnSpPr/>
      </xdr:nvCxnSpPr>
      <xdr:spPr>
        <a:xfrm flipV="1">
          <a:off x="4086225" y="13152883"/>
          <a:ext cx="0" cy="123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30EFA2CB-D3FF-4D94-BE6B-36235FD139D0}"/>
            </a:ext>
          </a:extLst>
        </xdr:cNvPr>
        <xdr:cNvSpPr txBox="1"/>
      </xdr:nvSpPr>
      <xdr:spPr>
        <a:xfrm>
          <a:off x="4124960"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89" name="直線コネクタ 288">
          <a:extLst>
            <a:ext uri="{FF2B5EF4-FFF2-40B4-BE49-F238E27FC236}">
              <a16:creationId xmlns:a16="http://schemas.microsoft.com/office/drawing/2014/main" id="{E51BF74C-901A-411C-B02E-072EFC83B2E6}"/>
            </a:ext>
          </a:extLst>
        </xdr:cNvPr>
        <xdr:cNvCxnSpPr/>
      </xdr:nvCxnSpPr>
      <xdr:spPr>
        <a:xfrm>
          <a:off x="402082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3A23B833-E83C-4470-BBDD-2AFE0A6F2B2F}"/>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1" name="直線コネクタ 290">
          <a:extLst>
            <a:ext uri="{FF2B5EF4-FFF2-40B4-BE49-F238E27FC236}">
              <a16:creationId xmlns:a16="http://schemas.microsoft.com/office/drawing/2014/main" id="{22E2F8D6-BF41-44C2-B4FE-D0D3D302C930}"/>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138192</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C6AA126-4F49-4E0E-85A5-409D75EC920F}"/>
            </a:ext>
          </a:extLst>
        </xdr:cNvPr>
        <xdr:cNvSpPr txBox="1"/>
      </xdr:nvSpPr>
      <xdr:spPr>
        <a:xfrm>
          <a:off x="4124960" y="1338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93" name="フローチャート: 判断 292">
          <a:extLst>
            <a:ext uri="{FF2B5EF4-FFF2-40B4-BE49-F238E27FC236}">
              <a16:creationId xmlns:a16="http://schemas.microsoft.com/office/drawing/2014/main" id="{50ED2F78-0AED-40BD-8608-17F79FFF95FF}"/>
            </a:ext>
          </a:extLst>
        </xdr:cNvPr>
        <xdr:cNvSpPr/>
      </xdr:nvSpPr>
      <xdr:spPr>
        <a:xfrm>
          <a:off x="4036060" y="13526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294" name="フローチャート: 判断 293">
          <a:extLst>
            <a:ext uri="{FF2B5EF4-FFF2-40B4-BE49-F238E27FC236}">
              <a16:creationId xmlns:a16="http://schemas.microsoft.com/office/drawing/2014/main" id="{90908903-CFB7-456A-968C-030455AB8DAE}"/>
            </a:ext>
          </a:extLst>
        </xdr:cNvPr>
        <xdr:cNvSpPr/>
      </xdr:nvSpPr>
      <xdr:spPr>
        <a:xfrm>
          <a:off x="3312160" y="134739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295" name="フローチャート: 判断 294">
          <a:extLst>
            <a:ext uri="{FF2B5EF4-FFF2-40B4-BE49-F238E27FC236}">
              <a16:creationId xmlns:a16="http://schemas.microsoft.com/office/drawing/2014/main" id="{742F52E4-E831-4987-8426-7F876C70A601}"/>
            </a:ext>
          </a:extLst>
        </xdr:cNvPr>
        <xdr:cNvSpPr/>
      </xdr:nvSpPr>
      <xdr:spPr>
        <a:xfrm>
          <a:off x="2514600" y="134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138176</xdr:rowOff>
    </xdr:from>
    <xdr:to>
      <xdr:col>10</xdr:col>
      <xdr:colOff>165100</xdr:colOff>
      <xdr:row>81</xdr:row>
      <xdr:rowOff>68326</xdr:rowOff>
    </xdr:to>
    <xdr:sp macro="" textlink="">
      <xdr:nvSpPr>
        <xdr:cNvPr id="296" name="フローチャート: 判断 295">
          <a:extLst>
            <a:ext uri="{FF2B5EF4-FFF2-40B4-BE49-F238E27FC236}">
              <a16:creationId xmlns:a16="http://schemas.microsoft.com/office/drawing/2014/main" id="{7ECC206E-9EAE-4764-A9DD-3E446A46E4AD}"/>
            </a:ext>
          </a:extLst>
        </xdr:cNvPr>
        <xdr:cNvSpPr/>
      </xdr:nvSpPr>
      <xdr:spPr>
        <a:xfrm>
          <a:off x="1739900" y="13549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49022</xdr:rowOff>
    </xdr:from>
    <xdr:to>
      <xdr:col>6</xdr:col>
      <xdr:colOff>38100</xdr:colOff>
      <xdr:row>80</xdr:row>
      <xdr:rowOff>150622</xdr:rowOff>
    </xdr:to>
    <xdr:sp macro="" textlink="">
      <xdr:nvSpPr>
        <xdr:cNvPr id="297" name="フローチャート: 判断 296">
          <a:extLst>
            <a:ext uri="{FF2B5EF4-FFF2-40B4-BE49-F238E27FC236}">
              <a16:creationId xmlns:a16="http://schemas.microsoft.com/office/drawing/2014/main" id="{AC678EFB-7ABD-4DD7-A93C-3947FF9B8850}"/>
            </a:ext>
          </a:extLst>
        </xdr:cNvPr>
        <xdr:cNvSpPr/>
      </xdr:nvSpPr>
      <xdr:spPr>
        <a:xfrm>
          <a:off x="965200" y="134602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E26B6C0-AF96-46E2-98AA-97AA2B6A471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DD6EBC4-8D74-477E-A466-2462D68FC0D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8FC26B9-6EC7-4ACE-BE7F-0D78F52D518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CD88280-45CF-4A51-BFA2-4CB8F39EACD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BA1B20A-5CA4-457E-96C7-5B3E163FEF7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90170</xdr:rowOff>
    </xdr:from>
    <xdr:to>
      <xdr:col>24</xdr:col>
      <xdr:colOff>114300</xdr:colOff>
      <xdr:row>86</xdr:row>
      <xdr:rowOff>20320</xdr:rowOff>
    </xdr:to>
    <xdr:sp macro="" textlink="">
      <xdr:nvSpPr>
        <xdr:cNvPr id="303" name="楕円 302">
          <a:extLst>
            <a:ext uri="{FF2B5EF4-FFF2-40B4-BE49-F238E27FC236}">
              <a16:creationId xmlns:a16="http://schemas.microsoft.com/office/drawing/2014/main" id="{C57A8C89-DBF5-4589-A2A1-E83F67123184}"/>
            </a:ext>
          </a:extLst>
        </xdr:cNvPr>
        <xdr:cNvSpPr/>
      </xdr:nvSpPr>
      <xdr:spPr>
        <a:xfrm>
          <a:off x="403606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5097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F4326D47-330B-410C-99A2-5B12E0C9EBE8}"/>
            </a:ext>
          </a:extLst>
        </xdr:cNvPr>
        <xdr:cNvSpPr txBox="1"/>
      </xdr:nvSpPr>
      <xdr:spPr>
        <a:xfrm>
          <a:off x="4124960" y="1425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85598</xdr:rowOff>
    </xdr:from>
    <xdr:to>
      <xdr:col>20</xdr:col>
      <xdr:colOff>38100</xdr:colOff>
      <xdr:row>86</xdr:row>
      <xdr:rowOff>15748</xdr:rowOff>
    </xdr:to>
    <xdr:sp macro="" textlink="">
      <xdr:nvSpPr>
        <xdr:cNvPr id="305" name="楕円 304">
          <a:extLst>
            <a:ext uri="{FF2B5EF4-FFF2-40B4-BE49-F238E27FC236}">
              <a16:creationId xmlns:a16="http://schemas.microsoft.com/office/drawing/2014/main" id="{A38EEF4C-08CD-41EB-8A5B-0C49C2FBB468}"/>
            </a:ext>
          </a:extLst>
        </xdr:cNvPr>
        <xdr:cNvSpPr/>
      </xdr:nvSpPr>
      <xdr:spPr>
        <a:xfrm>
          <a:off x="3312160" y="143349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136398</xdr:rowOff>
    </xdr:from>
    <xdr:to>
      <xdr:col>24</xdr:col>
      <xdr:colOff>63500</xdr:colOff>
      <xdr:row>85</xdr:row>
      <xdr:rowOff>140970</xdr:rowOff>
    </xdr:to>
    <xdr:cxnSp macro="">
      <xdr:nvCxnSpPr>
        <xdr:cNvPr id="306" name="直線コネクタ 305">
          <a:extLst>
            <a:ext uri="{FF2B5EF4-FFF2-40B4-BE49-F238E27FC236}">
              <a16:creationId xmlns:a16="http://schemas.microsoft.com/office/drawing/2014/main" id="{7A8BD15C-0345-40A3-9590-CC7ED1C1AE58}"/>
            </a:ext>
          </a:extLst>
        </xdr:cNvPr>
        <xdr:cNvCxnSpPr/>
      </xdr:nvCxnSpPr>
      <xdr:spPr>
        <a:xfrm>
          <a:off x="3355340" y="1438579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37592</xdr:rowOff>
    </xdr:from>
    <xdr:to>
      <xdr:col>15</xdr:col>
      <xdr:colOff>101600</xdr:colOff>
      <xdr:row>85</xdr:row>
      <xdr:rowOff>139192</xdr:rowOff>
    </xdr:to>
    <xdr:sp macro="" textlink="">
      <xdr:nvSpPr>
        <xdr:cNvPr id="307" name="楕円 306">
          <a:extLst>
            <a:ext uri="{FF2B5EF4-FFF2-40B4-BE49-F238E27FC236}">
              <a16:creationId xmlns:a16="http://schemas.microsoft.com/office/drawing/2014/main" id="{112B0344-49FC-49D3-9F51-E57CEF0DC2AB}"/>
            </a:ext>
          </a:extLst>
        </xdr:cNvPr>
        <xdr:cNvSpPr/>
      </xdr:nvSpPr>
      <xdr:spPr>
        <a:xfrm>
          <a:off x="2514600" y="1428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88392</xdr:rowOff>
    </xdr:from>
    <xdr:to>
      <xdr:col>19</xdr:col>
      <xdr:colOff>177800</xdr:colOff>
      <xdr:row>85</xdr:row>
      <xdr:rowOff>136398</xdr:rowOff>
    </xdr:to>
    <xdr:cxnSp macro="">
      <xdr:nvCxnSpPr>
        <xdr:cNvPr id="308" name="直線コネクタ 307">
          <a:extLst>
            <a:ext uri="{FF2B5EF4-FFF2-40B4-BE49-F238E27FC236}">
              <a16:creationId xmlns:a16="http://schemas.microsoft.com/office/drawing/2014/main" id="{1A0EE1E6-7AD4-4C1F-9C70-2D522B7081AC}"/>
            </a:ext>
          </a:extLst>
        </xdr:cNvPr>
        <xdr:cNvCxnSpPr/>
      </xdr:nvCxnSpPr>
      <xdr:spPr>
        <a:xfrm>
          <a:off x="2565400" y="14337792"/>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163322</xdr:rowOff>
    </xdr:from>
    <xdr:to>
      <xdr:col>10</xdr:col>
      <xdr:colOff>165100</xdr:colOff>
      <xdr:row>85</xdr:row>
      <xdr:rowOff>93472</xdr:rowOff>
    </xdr:to>
    <xdr:sp macro="" textlink="">
      <xdr:nvSpPr>
        <xdr:cNvPr id="309" name="楕円 308">
          <a:extLst>
            <a:ext uri="{FF2B5EF4-FFF2-40B4-BE49-F238E27FC236}">
              <a16:creationId xmlns:a16="http://schemas.microsoft.com/office/drawing/2014/main" id="{14A404DD-4643-4EC6-B319-3C248BB03792}"/>
            </a:ext>
          </a:extLst>
        </xdr:cNvPr>
        <xdr:cNvSpPr/>
      </xdr:nvSpPr>
      <xdr:spPr>
        <a:xfrm>
          <a:off x="1739900" y="14245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42672</xdr:rowOff>
    </xdr:from>
    <xdr:to>
      <xdr:col>15</xdr:col>
      <xdr:colOff>50800</xdr:colOff>
      <xdr:row>85</xdr:row>
      <xdr:rowOff>88392</xdr:rowOff>
    </xdr:to>
    <xdr:cxnSp macro="">
      <xdr:nvCxnSpPr>
        <xdr:cNvPr id="310" name="直線コネクタ 309">
          <a:extLst>
            <a:ext uri="{FF2B5EF4-FFF2-40B4-BE49-F238E27FC236}">
              <a16:creationId xmlns:a16="http://schemas.microsoft.com/office/drawing/2014/main" id="{F4ECBE6B-7784-4E0F-BC16-670DE233BE2D}"/>
            </a:ext>
          </a:extLst>
        </xdr:cNvPr>
        <xdr:cNvCxnSpPr/>
      </xdr:nvCxnSpPr>
      <xdr:spPr>
        <a:xfrm>
          <a:off x="1790700" y="14292072"/>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115315</xdr:rowOff>
    </xdr:from>
    <xdr:to>
      <xdr:col>6</xdr:col>
      <xdr:colOff>38100</xdr:colOff>
      <xdr:row>85</xdr:row>
      <xdr:rowOff>45465</xdr:rowOff>
    </xdr:to>
    <xdr:sp macro="" textlink="">
      <xdr:nvSpPr>
        <xdr:cNvPr id="311" name="楕円 310">
          <a:extLst>
            <a:ext uri="{FF2B5EF4-FFF2-40B4-BE49-F238E27FC236}">
              <a16:creationId xmlns:a16="http://schemas.microsoft.com/office/drawing/2014/main" id="{03E5001E-5852-4EBA-9950-2D5E24161289}"/>
            </a:ext>
          </a:extLst>
        </xdr:cNvPr>
        <xdr:cNvSpPr/>
      </xdr:nvSpPr>
      <xdr:spPr>
        <a:xfrm>
          <a:off x="965200" y="14197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166115</xdr:rowOff>
    </xdr:from>
    <xdr:to>
      <xdr:col>10</xdr:col>
      <xdr:colOff>114300</xdr:colOff>
      <xdr:row>85</xdr:row>
      <xdr:rowOff>42672</xdr:rowOff>
    </xdr:to>
    <xdr:cxnSp macro="">
      <xdr:nvCxnSpPr>
        <xdr:cNvPr id="312" name="直線コネクタ 311">
          <a:extLst>
            <a:ext uri="{FF2B5EF4-FFF2-40B4-BE49-F238E27FC236}">
              <a16:creationId xmlns:a16="http://schemas.microsoft.com/office/drawing/2014/main" id="{A291B325-FE80-4BD4-8A57-88E5BB937F51}"/>
            </a:ext>
          </a:extLst>
        </xdr:cNvPr>
        <xdr:cNvCxnSpPr/>
      </xdr:nvCxnSpPr>
      <xdr:spPr>
        <a:xfrm>
          <a:off x="1008380" y="14247875"/>
          <a:ext cx="78232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9414</xdr:rowOff>
    </xdr:from>
    <xdr:ext cx="405111" cy="259045"/>
    <xdr:sp macro="" textlink="">
      <xdr:nvSpPr>
        <xdr:cNvPr id="313" name="n_1aveValue【福祉施設】&#10;有形固定資産減価償却率">
          <a:extLst>
            <a:ext uri="{FF2B5EF4-FFF2-40B4-BE49-F238E27FC236}">
              <a16:creationId xmlns:a16="http://schemas.microsoft.com/office/drawing/2014/main" id="{BCFDCBDD-E2D0-4BEB-B6A6-E14C7FB13439}"/>
            </a:ext>
          </a:extLst>
        </xdr:cNvPr>
        <xdr:cNvSpPr txBox="1"/>
      </xdr:nvSpPr>
      <xdr:spPr>
        <a:xfrm>
          <a:off x="3170564" y="1325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142003</xdr:rowOff>
    </xdr:from>
    <xdr:ext cx="405111" cy="259045"/>
    <xdr:sp macro="" textlink="">
      <xdr:nvSpPr>
        <xdr:cNvPr id="314" name="n_2aveValue【福祉施設】&#10;有形固定資産減価償却率">
          <a:extLst>
            <a:ext uri="{FF2B5EF4-FFF2-40B4-BE49-F238E27FC236}">
              <a16:creationId xmlns:a16="http://schemas.microsoft.com/office/drawing/2014/main" id="{FA5D0E35-3323-457C-89DC-9C22991C3F1C}"/>
            </a:ext>
          </a:extLst>
        </xdr:cNvPr>
        <xdr:cNvSpPr txBox="1"/>
      </xdr:nvSpPr>
      <xdr:spPr>
        <a:xfrm>
          <a:off x="238570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84853</xdr:rowOff>
    </xdr:from>
    <xdr:ext cx="405111" cy="259045"/>
    <xdr:sp macro="" textlink="">
      <xdr:nvSpPr>
        <xdr:cNvPr id="315" name="n_3aveValue【福祉施設】&#10;有形固定資産減価償却率">
          <a:extLst>
            <a:ext uri="{FF2B5EF4-FFF2-40B4-BE49-F238E27FC236}">
              <a16:creationId xmlns:a16="http://schemas.microsoft.com/office/drawing/2014/main" id="{16E05D46-5811-40D3-BE88-E64535C77FF6}"/>
            </a:ext>
          </a:extLst>
        </xdr:cNvPr>
        <xdr:cNvSpPr txBox="1"/>
      </xdr:nvSpPr>
      <xdr:spPr>
        <a:xfrm>
          <a:off x="1611004" y="1332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167149</xdr:rowOff>
    </xdr:from>
    <xdr:ext cx="405111" cy="259045"/>
    <xdr:sp macro="" textlink="">
      <xdr:nvSpPr>
        <xdr:cNvPr id="316" name="n_4aveValue【福祉施設】&#10;有形固定資産減価償却率">
          <a:extLst>
            <a:ext uri="{FF2B5EF4-FFF2-40B4-BE49-F238E27FC236}">
              <a16:creationId xmlns:a16="http://schemas.microsoft.com/office/drawing/2014/main" id="{878153E0-E161-4DFC-98AA-71390D3ECE3F}"/>
            </a:ext>
          </a:extLst>
        </xdr:cNvPr>
        <xdr:cNvSpPr txBox="1"/>
      </xdr:nvSpPr>
      <xdr:spPr>
        <a:xfrm>
          <a:off x="836304" y="1324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6875</xdr:rowOff>
    </xdr:from>
    <xdr:ext cx="405111" cy="259045"/>
    <xdr:sp macro="" textlink="">
      <xdr:nvSpPr>
        <xdr:cNvPr id="317" name="n_1mainValue【福祉施設】&#10;有形固定資産減価償却率">
          <a:extLst>
            <a:ext uri="{FF2B5EF4-FFF2-40B4-BE49-F238E27FC236}">
              <a16:creationId xmlns:a16="http://schemas.microsoft.com/office/drawing/2014/main" id="{B15663A1-13F1-4B6A-A3F9-FE0F023E420E}"/>
            </a:ext>
          </a:extLst>
        </xdr:cNvPr>
        <xdr:cNvSpPr txBox="1"/>
      </xdr:nvSpPr>
      <xdr:spPr>
        <a:xfrm>
          <a:off x="3170564" y="1442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130319</xdr:rowOff>
    </xdr:from>
    <xdr:ext cx="405111" cy="259045"/>
    <xdr:sp macro="" textlink="">
      <xdr:nvSpPr>
        <xdr:cNvPr id="318" name="n_2mainValue【福祉施設】&#10;有形固定資産減価償却率">
          <a:extLst>
            <a:ext uri="{FF2B5EF4-FFF2-40B4-BE49-F238E27FC236}">
              <a16:creationId xmlns:a16="http://schemas.microsoft.com/office/drawing/2014/main" id="{20F74FBD-25AD-4997-A742-42020C5442A8}"/>
            </a:ext>
          </a:extLst>
        </xdr:cNvPr>
        <xdr:cNvSpPr txBox="1"/>
      </xdr:nvSpPr>
      <xdr:spPr>
        <a:xfrm>
          <a:off x="2385704" y="1437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84599</xdr:rowOff>
    </xdr:from>
    <xdr:ext cx="405111" cy="259045"/>
    <xdr:sp macro="" textlink="">
      <xdr:nvSpPr>
        <xdr:cNvPr id="319" name="n_3mainValue【福祉施設】&#10;有形固定資産減価償却率">
          <a:extLst>
            <a:ext uri="{FF2B5EF4-FFF2-40B4-BE49-F238E27FC236}">
              <a16:creationId xmlns:a16="http://schemas.microsoft.com/office/drawing/2014/main" id="{E5D89AE9-743D-4C2B-93F3-E4ED1F514303}"/>
            </a:ext>
          </a:extLst>
        </xdr:cNvPr>
        <xdr:cNvSpPr txBox="1"/>
      </xdr:nvSpPr>
      <xdr:spPr>
        <a:xfrm>
          <a:off x="1611004" y="1433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36592</xdr:rowOff>
    </xdr:from>
    <xdr:ext cx="405111" cy="259045"/>
    <xdr:sp macro="" textlink="">
      <xdr:nvSpPr>
        <xdr:cNvPr id="320" name="n_4mainValue【福祉施設】&#10;有形固定資産減価償却率">
          <a:extLst>
            <a:ext uri="{FF2B5EF4-FFF2-40B4-BE49-F238E27FC236}">
              <a16:creationId xmlns:a16="http://schemas.microsoft.com/office/drawing/2014/main" id="{1A423B9C-2095-4325-A6A6-F4D58380FD61}"/>
            </a:ext>
          </a:extLst>
        </xdr:cNvPr>
        <xdr:cNvSpPr txBox="1"/>
      </xdr:nvSpPr>
      <xdr:spPr>
        <a:xfrm>
          <a:off x="836304" y="1428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9E59C9D-2172-4666-A9E0-308B9CAFB60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A08A2DC-245B-41C1-B115-48C2B1A562E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A0AA408-160E-41F2-8D98-88138DCD611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9832F2E-B3F5-4ECC-BD28-5BDE6BB7A4F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A74385C-033B-4ADF-BDA6-DE762F8E9B5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EBFDE53-C867-48CA-BE4E-976AA85D783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2096698-8ACB-41A6-AC6A-4A36F17D02B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D822741-2A54-4A16-88A7-742893D0D0D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DCBC86F-E577-4C11-8962-681C454B2D4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2D02ADD-9468-4772-AD66-CC9122B15CA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6A6CCA4B-CDFA-4EFB-9E81-EDA7219DEE65}"/>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594ACE56-C61D-44A2-980C-FEEE4F345037}"/>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7EF10814-D131-464D-9B33-91C6A7672914}"/>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7E3AADDC-E70C-472A-BD1E-240684D64EF2}"/>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B4D6804-5418-41D1-B6AD-AD98035C2C09}"/>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26D2FB4D-9779-4ED5-94CC-03405C63618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B2DB8F6C-045C-4CAD-9F9A-3EADE137AC08}"/>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3F50C34-7717-42B8-9C62-98F3C024C729}"/>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DD3A75E3-48A6-447F-9EF9-F4E26F08F07C}"/>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C6494781-4C78-4B00-A404-B9070221579A}"/>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883ABD4-41FA-48BE-8F32-00BE64482F4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9D406687-0756-4840-B644-C18C1CC8D267}"/>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2EA64C7C-CF82-40C9-8A0A-AB8B001ABB4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442B11F1-F066-4C1F-8BE6-D3CD0B379FB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30413E6A-3952-43F1-96DA-7DBB85EE489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346" name="直線コネクタ 345">
          <a:extLst>
            <a:ext uri="{FF2B5EF4-FFF2-40B4-BE49-F238E27FC236}">
              <a16:creationId xmlns:a16="http://schemas.microsoft.com/office/drawing/2014/main" id="{A8824625-DAEB-4E92-8096-3720D2D1F6AC}"/>
            </a:ext>
          </a:extLst>
        </xdr:cNvPr>
        <xdr:cNvCxnSpPr/>
      </xdr:nvCxnSpPr>
      <xdr:spPr>
        <a:xfrm flipV="1">
          <a:off x="9219565" y="13052516"/>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347" name="【福祉施設】&#10;一人当たり面積最小値テキスト">
          <a:extLst>
            <a:ext uri="{FF2B5EF4-FFF2-40B4-BE49-F238E27FC236}">
              <a16:creationId xmlns:a16="http://schemas.microsoft.com/office/drawing/2014/main" id="{FFA9FF1E-BE76-41E6-9F58-D33E9B542C67}"/>
            </a:ext>
          </a:extLst>
        </xdr:cNvPr>
        <xdr:cNvSpPr txBox="1"/>
      </xdr:nvSpPr>
      <xdr:spPr>
        <a:xfrm>
          <a:off x="9258300" y="1451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348" name="直線コネクタ 347">
          <a:extLst>
            <a:ext uri="{FF2B5EF4-FFF2-40B4-BE49-F238E27FC236}">
              <a16:creationId xmlns:a16="http://schemas.microsoft.com/office/drawing/2014/main" id="{A37DC6CD-5AA0-4AD2-BA92-06FD7841FADE}"/>
            </a:ext>
          </a:extLst>
        </xdr:cNvPr>
        <xdr:cNvCxnSpPr/>
      </xdr:nvCxnSpPr>
      <xdr:spPr>
        <a:xfrm>
          <a:off x="9154160" y="14510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9" name="【福祉施設】&#10;一人当たり面積最大値テキスト">
          <a:extLst>
            <a:ext uri="{FF2B5EF4-FFF2-40B4-BE49-F238E27FC236}">
              <a16:creationId xmlns:a16="http://schemas.microsoft.com/office/drawing/2014/main" id="{512F438B-027A-4AAB-8050-87793B83E944}"/>
            </a:ext>
          </a:extLst>
        </xdr:cNvPr>
        <xdr:cNvSpPr txBox="1"/>
      </xdr:nvSpPr>
      <xdr:spPr>
        <a:xfrm>
          <a:off x="9258300" y="1283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0" name="直線コネクタ 349">
          <a:extLst>
            <a:ext uri="{FF2B5EF4-FFF2-40B4-BE49-F238E27FC236}">
              <a16:creationId xmlns:a16="http://schemas.microsoft.com/office/drawing/2014/main" id="{8ED659CE-8F38-4E13-A2BA-C80424DEBCA0}"/>
            </a:ext>
          </a:extLst>
        </xdr:cNvPr>
        <xdr:cNvCxnSpPr/>
      </xdr:nvCxnSpPr>
      <xdr:spPr>
        <a:xfrm>
          <a:off x="9154160" y="1305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103250</xdr:rowOff>
    </xdr:from>
    <xdr:ext cx="469744" cy="259045"/>
    <xdr:sp macro="" textlink="">
      <xdr:nvSpPr>
        <xdr:cNvPr id="351" name="【福祉施設】&#10;一人当たり面積平均値テキスト">
          <a:extLst>
            <a:ext uri="{FF2B5EF4-FFF2-40B4-BE49-F238E27FC236}">
              <a16:creationId xmlns:a16="http://schemas.microsoft.com/office/drawing/2014/main" id="{38D4EB41-DCB5-4975-930B-A36BF4494151}"/>
            </a:ext>
          </a:extLst>
        </xdr:cNvPr>
        <xdr:cNvSpPr txBox="1"/>
      </xdr:nvSpPr>
      <xdr:spPr>
        <a:xfrm>
          <a:off x="9258300" y="13849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52" name="フローチャート: 判断 351">
          <a:extLst>
            <a:ext uri="{FF2B5EF4-FFF2-40B4-BE49-F238E27FC236}">
              <a16:creationId xmlns:a16="http://schemas.microsoft.com/office/drawing/2014/main" id="{0ECC23FE-D9A8-4DCA-9AC8-0F0D392DF28D}"/>
            </a:ext>
          </a:extLst>
        </xdr:cNvPr>
        <xdr:cNvSpPr/>
      </xdr:nvSpPr>
      <xdr:spPr>
        <a:xfrm>
          <a:off x="9192260" y="1399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3" name="フローチャート: 判断 352">
          <a:extLst>
            <a:ext uri="{FF2B5EF4-FFF2-40B4-BE49-F238E27FC236}">
              <a16:creationId xmlns:a16="http://schemas.microsoft.com/office/drawing/2014/main" id="{20E2AD81-DEBE-4680-9083-30E750F30A50}"/>
            </a:ext>
          </a:extLst>
        </xdr:cNvPr>
        <xdr:cNvSpPr/>
      </xdr:nvSpPr>
      <xdr:spPr>
        <a:xfrm>
          <a:off x="8445500" y="1400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354" name="フローチャート: 判断 353">
          <a:extLst>
            <a:ext uri="{FF2B5EF4-FFF2-40B4-BE49-F238E27FC236}">
              <a16:creationId xmlns:a16="http://schemas.microsoft.com/office/drawing/2014/main" id="{95DB7121-064B-4688-8D9F-574ADF1D74FB}"/>
            </a:ext>
          </a:extLst>
        </xdr:cNvPr>
        <xdr:cNvSpPr/>
      </xdr:nvSpPr>
      <xdr:spPr>
        <a:xfrm>
          <a:off x="767080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106499</xdr:rowOff>
    </xdr:from>
    <xdr:to>
      <xdr:col>41</xdr:col>
      <xdr:colOff>101600</xdr:colOff>
      <xdr:row>84</xdr:row>
      <xdr:rowOff>36649</xdr:rowOff>
    </xdr:to>
    <xdr:sp macro="" textlink="">
      <xdr:nvSpPr>
        <xdr:cNvPr id="355" name="フローチャート: 判断 354">
          <a:extLst>
            <a:ext uri="{FF2B5EF4-FFF2-40B4-BE49-F238E27FC236}">
              <a16:creationId xmlns:a16="http://schemas.microsoft.com/office/drawing/2014/main" id="{5C6FCDAE-0F76-4FB8-8D87-C473C04A794D}"/>
            </a:ext>
          </a:extLst>
        </xdr:cNvPr>
        <xdr:cNvSpPr/>
      </xdr:nvSpPr>
      <xdr:spPr>
        <a:xfrm>
          <a:off x="6873240" y="140206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153851</xdr:rowOff>
    </xdr:from>
    <xdr:to>
      <xdr:col>36</xdr:col>
      <xdr:colOff>165100</xdr:colOff>
      <xdr:row>83</xdr:row>
      <xdr:rowOff>84001</xdr:rowOff>
    </xdr:to>
    <xdr:sp macro="" textlink="">
      <xdr:nvSpPr>
        <xdr:cNvPr id="356" name="フローチャート: 判断 355">
          <a:extLst>
            <a:ext uri="{FF2B5EF4-FFF2-40B4-BE49-F238E27FC236}">
              <a16:creationId xmlns:a16="http://schemas.microsoft.com/office/drawing/2014/main" id="{C2DA11BA-6703-43C9-8025-F4C968AF31B2}"/>
            </a:ext>
          </a:extLst>
        </xdr:cNvPr>
        <xdr:cNvSpPr/>
      </xdr:nvSpPr>
      <xdr:spPr>
        <a:xfrm>
          <a:off x="609854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AA1DA2A-D35E-49AE-821C-EF243FAE222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C9C564F-179D-4804-AC5F-AD73C58D5AE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A762BC8-0B79-4A78-854C-9ECD21C1C73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B78FAAC-321C-44F7-9DC0-35A269E54C8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B3F1B18-8E07-4C9F-8FB0-90EC81D3713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103232</xdr:rowOff>
    </xdr:from>
    <xdr:to>
      <xdr:col>55</xdr:col>
      <xdr:colOff>50800</xdr:colOff>
      <xdr:row>86</xdr:row>
      <xdr:rowOff>33382</xdr:rowOff>
    </xdr:to>
    <xdr:sp macro="" textlink="">
      <xdr:nvSpPr>
        <xdr:cNvPr id="362" name="楕円 361">
          <a:extLst>
            <a:ext uri="{FF2B5EF4-FFF2-40B4-BE49-F238E27FC236}">
              <a16:creationId xmlns:a16="http://schemas.microsoft.com/office/drawing/2014/main" id="{4B2D64E8-7B6E-4EC1-B767-590F605A5861}"/>
            </a:ext>
          </a:extLst>
        </xdr:cNvPr>
        <xdr:cNvSpPr/>
      </xdr:nvSpPr>
      <xdr:spPr>
        <a:xfrm>
          <a:off x="9192260" y="143526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18159</xdr:rowOff>
    </xdr:from>
    <xdr:ext cx="469744" cy="259045"/>
    <xdr:sp macro="" textlink="">
      <xdr:nvSpPr>
        <xdr:cNvPr id="363" name="【福祉施設】&#10;一人当たり面積該当値テキスト">
          <a:extLst>
            <a:ext uri="{FF2B5EF4-FFF2-40B4-BE49-F238E27FC236}">
              <a16:creationId xmlns:a16="http://schemas.microsoft.com/office/drawing/2014/main" id="{94A64756-092C-4C92-B6A7-81E2F2EFE283}"/>
            </a:ext>
          </a:extLst>
        </xdr:cNvPr>
        <xdr:cNvSpPr txBox="1"/>
      </xdr:nvSpPr>
      <xdr:spPr>
        <a:xfrm>
          <a:off x="9258300" y="1426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103232</xdr:rowOff>
    </xdr:from>
    <xdr:to>
      <xdr:col>50</xdr:col>
      <xdr:colOff>165100</xdr:colOff>
      <xdr:row>86</xdr:row>
      <xdr:rowOff>33382</xdr:rowOff>
    </xdr:to>
    <xdr:sp macro="" textlink="">
      <xdr:nvSpPr>
        <xdr:cNvPr id="364" name="楕円 363">
          <a:extLst>
            <a:ext uri="{FF2B5EF4-FFF2-40B4-BE49-F238E27FC236}">
              <a16:creationId xmlns:a16="http://schemas.microsoft.com/office/drawing/2014/main" id="{715A8FEB-754F-4AA8-8BFD-4438EC3F776F}"/>
            </a:ext>
          </a:extLst>
        </xdr:cNvPr>
        <xdr:cNvSpPr/>
      </xdr:nvSpPr>
      <xdr:spPr>
        <a:xfrm>
          <a:off x="8445500" y="14352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154032</xdr:rowOff>
    </xdr:from>
    <xdr:to>
      <xdr:col>55</xdr:col>
      <xdr:colOff>0</xdr:colOff>
      <xdr:row>85</xdr:row>
      <xdr:rowOff>154032</xdr:rowOff>
    </xdr:to>
    <xdr:cxnSp macro="">
      <xdr:nvCxnSpPr>
        <xdr:cNvPr id="365" name="直線コネクタ 364">
          <a:extLst>
            <a:ext uri="{FF2B5EF4-FFF2-40B4-BE49-F238E27FC236}">
              <a16:creationId xmlns:a16="http://schemas.microsoft.com/office/drawing/2014/main" id="{D8E2DFDB-39C9-42BB-BDA1-88146D50C805}"/>
            </a:ext>
          </a:extLst>
        </xdr:cNvPr>
        <xdr:cNvCxnSpPr/>
      </xdr:nvCxnSpPr>
      <xdr:spPr>
        <a:xfrm>
          <a:off x="8496300" y="1440343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106499</xdr:rowOff>
    </xdr:from>
    <xdr:to>
      <xdr:col>46</xdr:col>
      <xdr:colOff>38100</xdr:colOff>
      <xdr:row>86</xdr:row>
      <xdr:rowOff>36649</xdr:rowOff>
    </xdr:to>
    <xdr:sp macro="" textlink="">
      <xdr:nvSpPr>
        <xdr:cNvPr id="366" name="楕円 365">
          <a:extLst>
            <a:ext uri="{FF2B5EF4-FFF2-40B4-BE49-F238E27FC236}">
              <a16:creationId xmlns:a16="http://schemas.microsoft.com/office/drawing/2014/main" id="{2255ED49-C7A7-4584-B71F-EF662E047A44}"/>
            </a:ext>
          </a:extLst>
        </xdr:cNvPr>
        <xdr:cNvSpPr/>
      </xdr:nvSpPr>
      <xdr:spPr>
        <a:xfrm>
          <a:off x="7670800" y="143558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154032</xdr:rowOff>
    </xdr:from>
    <xdr:to>
      <xdr:col>50</xdr:col>
      <xdr:colOff>114300</xdr:colOff>
      <xdr:row>85</xdr:row>
      <xdr:rowOff>157299</xdr:rowOff>
    </xdr:to>
    <xdr:cxnSp macro="">
      <xdr:nvCxnSpPr>
        <xdr:cNvPr id="367" name="直線コネクタ 366">
          <a:extLst>
            <a:ext uri="{FF2B5EF4-FFF2-40B4-BE49-F238E27FC236}">
              <a16:creationId xmlns:a16="http://schemas.microsoft.com/office/drawing/2014/main" id="{4C137A18-5BEC-40D1-835B-52CB99634BEB}"/>
            </a:ext>
          </a:extLst>
        </xdr:cNvPr>
        <xdr:cNvCxnSpPr/>
      </xdr:nvCxnSpPr>
      <xdr:spPr>
        <a:xfrm flipV="1">
          <a:off x="7713980" y="14403432"/>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109764</xdr:rowOff>
    </xdr:from>
    <xdr:to>
      <xdr:col>41</xdr:col>
      <xdr:colOff>101600</xdr:colOff>
      <xdr:row>86</xdr:row>
      <xdr:rowOff>39914</xdr:rowOff>
    </xdr:to>
    <xdr:sp macro="" textlink="">
      <xdr:nvSpPr>
        <xdr:cNvPr id="368" name="楕円 367">
          <a:extLst>
            <a:ext uri="{FF2B5EF4-FFF2-40B4-BE49-F238E27FC236}">
              <a16:creationId xmlns:a16="http://schemas.microsoft.com/office/drawing/2014/main" id="{DD0F6789-A549-4C6F-9E1F-9A6C9478BB13}"/>
            </a:ext>
          </a:extLst>
        </xdr:cNvPr>
        <xdr:cNvSpPr/>
      </xdr:nvSpPr>
      <xdr:spPr>
        <a:xfrm>
          <a:off x="6873240" y="1435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157299</xdr:rowOff>
    </xdr:from>
    <xdr:to>
      <xdr:col>45</xdr:col>
      <xdr:colOff>177800</xdr:colOff>
      <xdr:row>85</xdr:row>
      <xdr:rowOff>160564</xdr:rowOff>
    </xdr:to>
    <xdr:cxnSp macro="">
      <xdr:nvCxnSpPr>
        <xdr:cNvPr id="369" name="直線コネクタ 368">
          <a:extLst>
            <a:ext uri="{FF2B5EF4-FFF2-40B4-BE49-F238E27FC236}">
              <a16:creationId xmlns:a16="http://schemas.microsoft.com/office/drawing/2014/main" id="{0E987DB3-96E3-440E-BE9A-3D6B42FBFDDF}"/>
            </a:ext>
          </a:extLst>
        </xdr:cNvPr>
        <xdr:cNvCxnSpPr/>
      </xdr:nvCxnSpPr>
      <xdr:spPr>
        <a:xfrm flipV="1">
          <a:off x="6924040" y="1440669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109764</xdr:rowOff>
    </xdr:from>
    <xdr:to>
      <xdr:col>36</xdr:col>
      <xdr:colOff>165100</xdr:colOff>
      <xdr:row>86</xdr:row>
      <xdr:rowOff>39914</xdr:rowOff>
    </xdr:to>
    <xdr:sp macro="" textlink="">
      <xdr:nvSpPr>
        <xdr:cNvPr id="370" name="楕円 369">
          <a:extLst>
            <a:ext uri="{FF2B5EF4-FFF2-40B4-BE49-F238E27FC236}">
              <a16:creationId xmlns:a16="http://schemas.microsoft.com/office/drawing/2014/main" id="{B86D58A2-2F96-4FA2-A965-7A04538AA9A1}"/>
            </a:ext>
          </a:extLst>
        </xdr:cNvPr>
        <xdr:cNvSpPr/>
      </xdr:nvSpPr>
      <xdr:spPr>
        <a:xfrm>
          <a:off x="6098540" y="1435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160564</xdr:rowOff>
    </xdr:from>
    <xdr:to>
      <xdr:col>41</xdr:col>
      <xdr:colOff>50800</xdr:colOff>
      <xdr:row>85</xdr:row>
      <xdr:rowOff>160564</xdr:rowOff>
    </xdr:to>
    <xdr:cxnSp macro="">
      <xdr:nvCxnSpPr>
        <xdr:cNvPr id="371" name="直線コネクタ 370">
          <a:extLst>
            <a:ext uri="{FF2B5EF4-FFF2-40B4-BE49-F238E27FC236}">
              <a16:creationId xmlns:a16="http://schemas.microsoft.com/office/drawing/2014/main" id="{D72A2AB5-20ED-4332-8EB6-5C2F13D0E742}"/>
            </a:ext>
          </a:extLst>
        </xdr:cNvPr>
        <xdr:cNvCxnSpPr/>
      </xdr:nvCxnSpPr>
      <xdr:spPr>
        <a:xfrm>
          <a:off x="6149340" y="144099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40113</xdr:rowOff>
    </xdr:from>
    <xdr:ext cx="469744" cy="259045"/>
    <xdr:sp macro="" textlink="">
      <xdr:nvSpPr>
        <xdr:cNvPr id="372" name="n_1aveValue【福祉施設】&#10;一人当たり面積">
          <a:extLst>
            <a:ext uri="{FF2B5EF4-FFF2-40B4-BE49-F238E27FC236}">
              <a16:creationId xmlns:a16="http://schemas.microsoft.com/office/drawing/2014/main" id="{82B236CF-B9B4-4D1B-9AE9-7FAE037B7A9C}"/>
            </a:ext>
          </a:extLst>
        </xdr:cNvPr>
        <xdr:cNvSpPr txBox="1"/>
      </xdr:nvSpPr>
      <xdr:spPr>
        <a:xfrm>
          <a:off x="8271587"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40113</xdr:rowOff>
    </xdr:from>
    <xdr:ext cx="469744" cy="259045"/>
    <xdr:sp macro="" textlink="">
      <xdr:nvSpPr>
        <xdr:cNvPr id="373" name="n_2aveValue【福祉施設】&#10;一人当たり面積">
          <a:extLst>
            <a:ext uri="{FF2B5EF4-FFF2-40B4-BE49-F238E27FC236}">
              <a16:creationId xmlns:a16="http://schemas.microsoft.com/office/drawing/2014/main" id="{EA52BD5A-F7C4-4044-AF81-F8C56DA930E0}"/>
            </a:ext>
          </a:extLst>
        </xdr:cNvPr>
        <xdr:cNvSpPr txBox="1"/>
      </xdr:nvSpPr>
      <xdr:spPr>
        <a:xfrm>
          <a:off x="7509587"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53176</xdr:rowOff>
    </xdr:from>
    <xdr:ext cx="469744" cy="259045"/>
    <xdr:sp macro="" textlink="">
      <xdr:nvSpPr>
        <xdr:cNvPr id="374" name="n_3aveValue【福祉施設】&#10;一人当たり面積">
          <a:extLst>
            <a:ext uri="{FF2B5EF4-FFF2-40B4-BE49-F238E27FC236}">
              <a16:creationId xmlns:a16="http://schemas.microsoft.com/office/drawing/2014/main" id="{CD10C996-E187-4515-90F8-EBAEF77F023B}"/>
            </a:ext>
          </a:extLst>
        </xdr:cNvPr>
        <xdr:cNvSpPr txBox="1"/>
      </xdr:nvSpPr>
      <xdr:spPr>
        <a:xfrm>
          <a:off x="6712027" y="1379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100528</xdr:rowOff>
    </xdr:from>
    <xdr:ext cx="469744" cy="259045"/>
    <xdr:sp macro="" textlink="">
      <xdr:nvSpPr>
        <xdr:cNvPr id="375" name="n_4aveValue【福祉施設】&#10;一人当たり面積">
          <a:extLst>
            <a:ext uri="{FF2B5EF4-FFF2-40B4-BE49-F238E27FC236}">
              <a16:creationId xmlns:a16="http://schemas.microsoft.com/office/drawing/2014/main" id="{08CFD945-B260-44D6-8474-7BE4B342DE9A}"/>
            </a:ext>
          </a:extLst>
        </xdr:cNvPr>
        <xdr:cNvSpPr txBox="1"/>
      </xdr:nvSpPr>
      <xdr:spPr>
        <a:xfrm>
          <a:off x="5937327" y="1367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24509</xdr:rowOff>
    </xdr:from>
    <xdr:ext cx="469744" cy="259045"/>
    <xdr:sp macro="" textlink="">
      <xdr:nvSpPr>
        <xdr:cNvPr id="376" name="n_1mainValue【福祉施設】&#10;一人当たり面積">
          <a:extLst>
            <a:ext uri="{FF2B5EF4-FFF2-40B4-BE49-F238E27FC236}">
              <a16:creationId xmlns:a16="http://schemas.microsoft.com/office/drawing/2014/main" id="{38231592-E809-4A46-A172-2D9A40227812}"/>
            </a:ext>
          </a:extLst>
        </xdr:cNvPr>
        <xdr:cNvSpPr txBox="1"/>
      </xdr:nvSpPr>
      <xdr:spPr>
        <a:xfrm>
          <a:off x="8271587" y="1444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27776</xdr:rowOff>
    </xdr:from>
    <xdr:ext cx="469744" cy="259045"/>
    <xdr:sp macro="" textlink="">
      <xdr:nvSpPr>
        <xdr:cNvPr id="377" name="n_2mainValue【福祉施設】&#10;一人当たり面積">
          <a:extLst>
            <a:ext uri="{FF2B5EF4-FFF2-40B4-BE49-F238E27FC236}">
              <a16:creationId xmlns:a16="http://schemas.microsoft.com/office/drawing/2014/main" id="{7C040BE1-C5E7-4EB8-A848-4EDF438B9769}"/>
            </a:ext>
          </a:extLst>
        </xdr:cNvPr>
        <xdr:cNvSpPr txBox="1"/>
      </xdr:nvSpPr>
      <xdr:spPr>
        <a:xfrm>
          <a:off x="7509587" y="144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31041</xdr:rowOff>
    </xdr:from>
    <xdr:ext cx="469744" cy="259045"/>
    <xdr:sp macro="" textlink="">
      <xdr:nvSpPr>
        <xdr:cNvPr id="378" name="n_3mainValue【福祉施設】&#10;一人当たり面積">
          <a:extLst>
            <a:ext uri="{FF2B5EF4-FFF2-40B4-BE49-F238E27FC236}">
              <a16:creationId xmlns:a16="http://schemas.microsoft.com/office/drawing/2014/main" id="{19722C0C-A0FC-4323-BB23-BC51365A99BE}"/>
            </a:ext>
          </a:extLst>
        </xdr:cNvPr>
        <xdr:cNvSpPr txBox="1"/>
      </xdr:nvSpPr>
      <xdr:spPr>
        <a:xfrm>
          <a:off x="671202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31041</xdr:rowOff>
    </xdr:from>
    <xdr:ext cx="469744" cy="259045"/>
    <xdr:sp macro="" textlink="">
      <xdr:nvSpPr>
        <xdr:cNvPr id="379" name="n_4mainValue【福祉施設】&#10;一人当たり面積">
          <a:extLst>
            <a:ext uri="{FF2B5EF4-FFF2-40B4-BE49-F238E27FC236}">
              <a16:creationId xmlns:a16="http://schemas.microsoft.com/office/drawing/2014/main" id="{783F1198-59CB-4B8F-A56D-83684B6F2745}"/>
            </a:ext>
          </a:extLst>
        </xdr:cNvPr>
        <xdr:cNvSpPr txBox="1"/>
      </xdr:nvSpPr>
      <xdr:spPr>
        <a:xfrm>
          <a:off x="593732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6E27D6C1-9662-478E-9C7C-524439E7E30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A5C1790-812F-4A17-A07D-8E8259EC8D9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3820E8D-26B9-447F-A7F9-76EADD7457A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A7F36266-44CB-4F91-A720-F78E7FAC694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4D85D95-3B30-485F-8B0A-02690C531C1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2362129-A063-42D5-9BE1-05F7A9615F6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B28C7C6-6BA5-4688-9362-3EDFD4286C4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1208C62-F306-459E-B948-BC58F916292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97F2D8B8-9BB6-4DF7-B621-D2380AD94DC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41C13C0C-2C72-449A-AE57-44D5797A260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C34B1C28-41E8-472E-867F-1C577A6B79A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a:extLst>
            <a:ext uri="{FF2B5EF4-FFF2-40B4-BE49-F238E27FC236}">
              <a16:creationId xmlns:a16="http://schemas.microsoft.com/office/drawing/2014/main" id="{DF4A1E39-4E49-4D42-93F0-E7D718A0B813}"/>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2" name="テキスト ボックス 391">
          <a:extLst>
            <a:ext uri="{FF2B5EF4-FFF2-40B4-BE49-F238E27FC236}">
              <a16:creationId xmlns:a16="http://schemas.microsoft.com/office/drawing/2014/main" id="{519CAB2D-24A6-4EC5-B333-97109104621B}"/>
            </a:ext>
          </a:extLst>
        </xdr:cNvPr>
        <xdr:cNvSpPr txBox="1"/>
      </xdr:nvSpPr>
      <xdr:spPr>
        <a:xfrm>
          <a:off x="27196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a:extLst>
            <a:ext uri="{FF2B5EF4-FFF2-40B4-BE49-F238E27FC236}">
              <a16:creationId xmlns:a16="http://schemas.microsoft.com/office/drawing/2014/main" id="{14A8A9D4-8B49-4A3F-9D28-F387F091DBFE}"/>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a:extLst>
            <a:ext uri="{FF2B5EF4-FFF2-40B4-BE49-F238E27FC236}">
              <a16:creationId xmlns:a16="http://schemas.microsoft.com/office/drawing/2014/main" id="{728A1D3E-5526-4224-995E-529B1FA9D02D}"/>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a:extLst>
            <a:ext uri="{FF2B5EF4-FFF2-40B4-BE49-F238E27FC236}">
              <a16:creationId xmlns:a16="http://schemas.microsoft.com/office/drawing/2014/main" id="{22185E06-7DCA-447F-BCF0-56533911F720}"/>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a:extLst>
            <a:ext uri="{FF2B5EF4-FFF2-40B4-BE49-F238E27FC236}">
              <a16:creationId xmlns:a16="http://schemas.microsoft.com/office/drawing/2014/main" id="{49143EDA-A8D5-4B63-B94F-47CF1086D1FF}"/>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a:extLst>
            <a:ext uri="{FF2B5EF4-FFF2-40B4-BE49-F238E27FC236}">
              <a16:creationId xmlns:a16="http://schemas.microsoft.com/office/drawing/2014/main" id="{4019DA33-34E4-46C9-8445-0F3A38BECA25}"/>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a:extLst>
            <a:ext uri="{FF2B5EF4-FFF2-40B4-BE49-F238E27FC236}">
              <a16:creationId xmlns:a16="http://schemas.microsoft.com/office/drawing/2014/main" id="{700D99B6-C3D9-44E5-9EBA-A9A63FE58719}"/>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7C989F94-578E-4701-848F-ED360B63D9A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a:extLst>
            <a:ext uri="{FF2B5EF4-FFF2-40B4-BE49-F238E27FC236}">
              <a16:creationId xmlns:a16="http://schemas.microsoft.com/office/drawing/2014/main" id="{410C0E93-6EAE-4C04-8106-EEECEC902450}"/>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50548070-3A3F-40C1-A9CD-5900EE31CFD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402" name="直線コネクタ 401">
          <a:extLst>
            <a:ext uri="{FF2B5EF4-FFF2-40B4-BE49-F238E27FC236}">
              <a16:creationId xmlns:a16="http://schemas.microsoft.com/office/drawing/2014/main" id="{26BF7D21-873C-4086-8CB8-8F7159091BE3}"/>
            </a:ext>
          </a:extLst>
        </xdr:cNvPr>
        <xdr:cNvCxnSpPr/>
      </xdr:nvCxnSpPr>
      <xdr:spPr>
        <a:xfrm flipV="1">
          <a:off x="4086225" y="167182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DCD0CDA5-466C-4697-A619-C9F4B9D9DE11}"/>
            </a:ext>
          </a:extLst>
        </xdr:cNvPr>
        <xdr:cNvSpPr txBox="1"/>
      </xdr:nvSpPr>
      <xdr:spPr>
        <a:xfrm>
          <a:off x="412496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404" name="直線コネクタ 403">
          <a:extLst>
            <a:ext uri="{FF2B5EF4-FFF2-40B4-BE49-F238E27FC236}">
              <a16:creationId xmlns:a16="http://schemas.microsoft.com/office/drawing/2014/main" id="{3C058822-E975-42A2-9E35-E04A3ACD4B7F}"/>
            </a:ext>
          </a:extLst>
        </xdr:cNvPr>
        <xdr:cNvCxnSpPr/>
      </xdr:nvCxnSpPr>
      <xdr:spPr>
        <a:xfrm>
          <a:off x="4020820" y="17956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B93A5BAE-E534-440C-8E8F-4AF9B10DB9B8}"/>
            </a:ext>
          </a:extLst>
        </xdr:cNvPr>
        <xdr:cNvSpPr txBox="1"/>
      </xdr:nvSpPr>
      <xdr:spPr>
        <a:xfrm>
          <a:off x="4124960" y="1649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6" name="直線コネクタ 405">
          <a:extLst>
            <a:ext uri="{FF2B5EF4-FFF2-40B4-BE49-F238E27FC236}">
              <a16:creationId xmlns:a16="http://schemas.microsoft.com/office/drawing/2014/main" id="{7187C17E-497C-4F5B-A702-37ECEF6AE59D}"/>
            </a:ext>
          </a:extLst>
        </xdr:cNvPr>
        <xdr:cNvCxnSpPr/>
      </xdr:nvCxnSpPr>
      <xdr:spPr>
        <a:xfrm>
          <a:off x="402082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59707</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8BF52F73-A1AC-45E1-946A-F1738F39B0E2}"/>
            </a:ext>
          </a:extLst>
        </xdr:cNvPr>
        <xdr:cNvSpPr txBox="1"/>
      </xdr:nvSpPr>
      <xdr:spPr>
        <a:xfrm>
          <a:off x="4124960" y="16991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08" name="フローチャート: 判断 407">
          <a:extLst>
            <a:ext uri="{FF2B5EF4-FFF2-40B4-BE49-F238E27FC236}">
              <a16:creationId xmlns:a16="http://schemas.microsoft.com/office/drawing/2014/main" id="{6255158A-35E2-4CF3-BED2-C1DD0D545D59}"/>
            </a:ext>
          </a:extLst>
        </xdr:cNvPr>
        <xdr:cNvSpPr/>
      </xdr:nvSpPr>
      <xdr:spPr>
        <a:xfrm>
          <a:off x="4036060" y="1713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xdr:rowOff>
    </xdr:from>
    <xdr:to>
      <xdr:col>20</xdr:col>
      <xdr:colOff>38100</xdr:colOff>
      <xdr:row>102</xdr:row>
      <xdr:rowOff>110998</xdr:rowOff>
    </xdr:to>
    <xdr:sp macro="" textlink="">
      <xdr:nvSpPr>
        <xdr:cNvPr id="409" name="フローチャート: 判断 408">
          <a:extLst>
            <a:ext uri="{FF2B5EF4-FFF2-40B4-BE49-F238E27FC236}">
              <a16:creationId xmlns:a16="http://schemas.microsoft.com/office/drawing/2014/main" id="{E79997E8-4C31-411A-927C-59A619BC4032}"/>
            </a:ext>
          </a:extLst>
        </xdr:cNvPr>
        <xdr:cNvSpPr/>
      </xdr:nvSpPr>
      <xdr:spPr>
        <a:xfrm>
          <a:off x="3312160" y="171086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7113</xdr:rowOff>
    </xdr:from>
    <xdr:to>
      <xdr:col>15</xdr:col>
      <xdr:colOff>101600</xdr:colOff>
      <xdr:row>102</xdr:row>
      <xdr:rowOff>108713</xdr:rowOff>
    </xdr:to>
    <xdr:sp macro="" textlink="">
      <xdr:nvSpPr>
        <xdr:cNvPr id="410" name="フローチャート: 判断 409">
          <a:extLst>
            <a:ext uri="{FF2B5EF4-FFF2-40B4-BE49-F238E27FC236}">
              <a16:creationId xmlns:a16="http://schemas.microsoft.com/office/drawing/2014/main" id="{3C83F1DD-4885-4874-BA7E-CF6E7D479238}"/>
            </a:ext>
          </a:extLst>
        </xdr:cNvPr>
        <xdr:cNvSpPr/>
      </xdr:nvSpPr>
      <xdr:spPr>
        <a:xfrm>
          <a:off x="2514600" y="1710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148844</xdr:rowOff>
    </xdr:from>
    <xdr:to>
      <xdr:col>10</xdr:col>
      <xdr:colOff>165100</xdr:colOff>
      <xdr:row>102</xdr:row>
      <xdr:rowOff>78994</xdr:rowOff>
    </xdr:to>
    <xdr:sp macro="" textlink="">
      <xdr:nvSpPr>
        <xdr:cNvPr id="411" name="フローチャート: 判断 410">
          <a:extLst>
            <a:ext uri="{FF2B5EF4-FFF2-40B4-BE49-F238E27FC236}">
              <a16:creationId xmlns:a16="http://schemas.microsoft.com/office/drawing/2014/main" id="{F790D070-2694-4853-84E2-985A3C91A0AF}"/>
            </a:ext>
          </a:extLst>
        </xdr:cNvPr>
        <xdr:cNvSpPr/>
      </xdr:nvSpPr>
      <xdr:spPr>
        <a:xfrm>
          <a:off x="1739900" y="17080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105411</xdr:rowOff>
    </xdr:from>
    <xdr:to>
      <xdr:col>6</xdr:col>
      <xdr:colOff>38100</xdr:colOff>
      <xdr:row>103</xdr:row>
      <xdr:rowOff>35561</xdr:rowOff>
    </xdr:to>
    <xdr:sp macro="" textlink="">
      <xdr:nvSpPr>
        <xdr:cNvPr id="412" name="フローチャート: 判断 411">
          <a:extLst>
            <a:ext uri="{FF2B5EF4-FFF2-40B4-BE49-F238E27FC236}">
              <a16:creationId xmlns:a16="http://schemas.microsoft.com/office/drawing/2014/main" id="{C309DDF9-46EB-47FB-8D3A-F60CF09A48CE}"/>
            </a:ext>
          </a:extLst>
        </xdr:cNvPr>
        <xdr:cNvSpPr/>
      </xdr:nvSpPr>
      <xdr:spPr>
        <a:xfrm>
          <a:off x="965200" y="17204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DE9DAE5-5DB1-470B-A175-1021D473F31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B77D333-896A-4BE6-B46A-404AF0E4495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BEB14D2-6CE5-4E7F-BBF8-3EB202708C8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9285155-C13D-48C9-B335-FD357E2A000E}"/>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8E1EC0D-FDCC-4282-A09A-82923F2EAEA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93980</xdr:rowOff>
    </xdr:from>
    <xdr:to>
      <xdr:col>24</xdr:col>
      <xdr:colOff>114300</xdr:colOff>
      <xdr:row>107</xdr:row>
      <xdr:rowOff>24130</xdr:rowOff>
    </xdr:to>
    <xdr:sp macro="" textlink="">
      <xdr:nvSpPr>
        <xdr:cNvPr id="418" name="楕円 417">
          <a:extLst>
            <a:ext uri="{FF2B5EF4-FFF2-40B4-BE49-F238E27FC236}">
              <a16:creationId xmlns:a16="http://schemas.microsoft.com/office/drawing/2014/main" id="{B97C4046-5043-48F9-89D9-6D52564AEDFC}"/>
            </a:ext>
          </a:extLst>
        </xdr:cNvPr>
        <xdr:cNvSpPr/>
      </xdr:nvSpPr>
      <xdr:spPr>
        <a:xfrm>
          <a:off x="403606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8907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64F80D6-C5C4-4706-A111-037210C47154}"/>
            </a:ext>
          </a:extLst>
        </xdr:cNvPr>
        <xdr:cNvSpPr txBox="1"/>
      </xdr:nvSpPr>
      <xdr:spPr>
        <a:xfrm>
          <a:off x="4124960" y="1777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43687</xdr:rowOff>
    </xdr:from>
    <xdr:to>
      <xdr:col>20</xdr:col>
      <xdr:colOff>38100</xdr:colOff>
      <xdr:row>106</xdr:row>
      <xdr:rowOff>145287</xdr:rowOff>
    </xdr:to>
    <xdr:sp macro="" textlink="">
      <xdr:nvSpPr>
        <xdr:cNvPr id="420" name="楕円 419">
          <a:extLst>
            <a:ext uri="{FF2B5EF4-FFF2-40B4-BE49-F238E27FC236}">
              <a16:creationId xmlns:a16="http://schemas.microsoft.com/office/drawing/2014/main" id="{DFD132E4-CFF7-4B96-B381-90C0CC31593A}"/>
            </a:ext>
          </a:extLst>
        </xdr:cNvPr>
        <xdr:cNvSpPr/>
      </xdr:nvSpPr>
      <xdr:spPr>
        <a:xfrm>
          <a:off x="3312160" y="178135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94487</xdr:rowOff>
    </xdr:from>
    <xdr:to>
      <xdr:col>24</xdr:col>
      <xdr:colOff>63500</xdr:colOff>
      <xdr:row>106</xdr:row>
      <xdr:rowOff>144780</xdr:rowOff>
    </xdr:to>
    <xdr:cxnSp macro="">
      <xdr:nvCxnSpPr>
        <xdr:cNvPr id="421" name="直線コネクタ 420">
          <a:extLst>
            <a:ext uri="{FF2B5EF4-FFF2-40B4-BE49-F238E27FC236}">
              <a16:creationId xmlns:a16="http://schemas.microsoft.com/office/drawing/2014/main" id="{7EE5900B-E080-489D-BD0C-FF75334A8AC9}"/>
            </a:ext>
          </a:extLst>
        </xdr:cNvPr>
        <xdr:cNvCxnSpPr/>
      </xdr:nvCxnSpPr>
      <xdr:spPr>
        <a:xfrm>
          <a:off x="3355340" y="17864327"/>
          <a:ext cx="73152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164846</xdr:rowOff>
    </xdr:from>
    <xdr:to>
      <xdr:col>15</xdr:col>
      <xdr:colOff>101600</xdr:colOff>
      <xdr:row>106</xdr:row>
      <xdr:rowOff>94996</xdr:rowOff>
    </xdr:to>
    <xdr:sp macro="" textlink="">
      <xdr:nvSpPr>
        <xdr:cNvPr id="422" name="楕円 421">
          <a:extLst>
            <a:ext uri="{FF2B5EF4-FFF2-40B4-BE49-F238E27FC236}">
              <a16:creationId xmlns:a16="http://schemas.microsoft.com/office/drawing/2014/main" id="{17DED22B-D2EB-44C8-AB1D-FA9B008CB4AD}"/>
            </a:ext>
          </a:extLst>
        </xdr:cNvPr>
        <xdr:cNvSpPr/>
      </xdr:nvSpPr>
      <xdr:spPr>
        <a:xfrm>
          <a:off x="2514600" y="1776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44196</xdr:rowOff>
    </xdr:from>
    <xdr:to>
      <xdr:col>19</xdr:col>
      <xdr:colOff>177800</xdr:colOff>
      <xdr:row>106</xdr:row>
      <xdr:rowOff>94487</xdr:rowOff>
    </xdr:to>
    <xdr:cxnSp macro="">
      <xdr:nvCxnSpPr>
        <xdr:cNvPr id="423" name="直線コネクタ 422">
          <a:extLst>
            <a:ext uri="{FF2B5EF4-FFF2-40B4-BE49-F238E27FC236}">
              <a16:creationId xmlns:a16="http://schemas.microsoft.com/office/drawing/2014/main" id="{32A4E007-19D5-4755-AB9F-05744D978BB5}"/>
            </a:ext>
          </a:extLst>
        </xdr:cNvPr>
        <xdr:cNvCxnSpPr/>
      </xdr:nvCxnSpPr>
      <xdr:spPr>
        <a:xfrm>
          <a:off x="2565400" y="17814036"/>
          <a:ext cx="78994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114554</xdr:rowOff>
    </xdr:from>
    <xdr:to>
      <xdr:col>10</xdr:col>
      <xdr:colOff>165100</xdr:colOff>
      <xdr:row>106</xdr:row>
      <xdr:rowOff>44704</xdr:rowOff>
    </xdr:to>
    <xdr:sp macro="" textlink="">
      <xdr:nvSpPr>
        <xdr:cNvPr id="424" name="楕円 423">
          <a:extLst>
            <a:ext uri="{FF2B5EF4-FFF2-40B4-BE49-F238E27FC236}">
              <a16:creationId xmlns:a16="http://schemas.microsoft.com/office/drawing/2014/main" id="{E4AD6244-2347-4545-8160-EE6A94605D60}"/>
            </a:ext>
          </a:extLst>
        </xdr:cNvPr>
        <xdr:cNvSpPr/>
      </xdr:nvSpPr>
      <xdr:spPr>
        <a:xfrm>
          <a:off x="1739900" y="17716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165354</xdr:rowOff>
    </xdr:from>
    <xdr:to>
      <xdr:col>15</xdr:col>
      <xdr:colOff>50800</xdr:colOff>
      <xdr:row>106</xdr:row>
      <xdr:rowOff>44196</xdr:rowOff>
    </xdr:to>
    <xdr:cxnSp macro="">
      <xdr:nvCxnSpPr>
        <xdr:cNvPr id="425" name="直線コネクタ 424">
          <a:extLst>
            <a:ext uri="{FF2B5EF4-FFF2-40B4-BE49-F238E27FC236}">
              <a16:creationId xmlns:a16="http://schemas.microsoft.com/office/drawing/2014/main" id="{CE3A89DB-C797-4CF2-B3A2-0A874C9FAF60}"/>
            </a:ext>
          </a:extLst>
        </xdr:cNvPr>
        <xdr:cNvCxnSpPr/>
      </xdr:nvCxnSpPr>
      <xdr:spPr>
        <a:xfrm>
          <a:off x="1790700" y="17767554"/>
          <a:ext cx="7747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64263</xdr:rowOff>
    </xdr:from>
    <xdr:to>
      <xdr:col>6</xdr:col>
      <xdr:colOff>38100</xdr:colOff>
      <xdr:row>105</xdr:row>
      <xdr:rowOff>165863</xdr:rowOff>
    </xdr:to>
    <xdr:sp macro="" textlink="">
      <xdr:nvSpPr>
        <xdr:cNvPr id="426" name="楕円 425">
          <a:extLst>
            <a:ext uri="{FF2B5EF4-FFF2-40B4-BE49-F238E27FC236}">
              <a16:creationId xmlns:a16="http://schemas.microsoft.com/office/drawing/2014/main" id="{5432C8DD-9404-4B56-A232-919A500906CD}"/>
            </a:ext>
          </a:extLst>
        </xdr:cNvPr>
        <xdr:cNvSpPr/>
      </xdr:nvSpPr>
      <xdr:spPr>
        <a:xfrm>
          <a:off x="965200" y="176664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115063</xdr:rowOff>
    </xdr:from>
    <xdr:to>
      <xdr:col>10</xdr:col>
      <xdr:colOff>114300</xdr:colOff>
      <xdr:row>105</xdr:row>
      <xdr:rowOff>165354</xdr:rowOff>
    </xdr:to>
    <xdr:cxnSp macro="">
      <xdr:nvCxnSpPr>
        <xdr:cNvPr id="427" name="直線コネクタ 426">
          <a:extLst>
            <a:ext uri="{FF2B5EF4-FFF2-40B4-BE49-F238E27FC236}">
              <a16:creationId xmlns:a16="http://schemas.microsoft.com/office/drawing/2014/main" id="{060E7110-59F9-415E-AF93-68CBD1313EE1}"/>
            </a:ext>
          </a:extLst>
        </xdr:cNvPr>
        <xdr:cNvCxnSpPr/>
      </xdr:nvCxnSpPr>
      <xdr:spPr>
        <a:xfrm>
          <a:off x="1008380" y="17717263"/>
          <a:ext cx="78232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127525</xdr:rowOff>
    </xdr:from>
    <xdr:ext cx="405111" cy="259045"/>
    <xdr:sp macro="" textlink="">
      <xdr:nvSpPr>
        <xdr:cNvPr id="428" name="n_1aveValue【市民会館】&#10;有形固定資産減価償却率">
          <a:extLst>
            <a:ext uri="{FF2B5EF4-FFF2-40B4-BE49-F238E27FC236}">
              <a16:creationId xmlns:a16="http://schemas.microsoft.com/office/drawing/2014/main" id="{7C437325-550C-495C-96E0-A8062E4BC5C2}"/>
            </a:ext>
          </a:extLst>
        </xdr:cNvPr>
        <xdr:cNvSpPr txBox="1"/>
      </xdr:nvSpPr>
      <xdr:spPr>
        <a:xfrm>
          <a:off x="3170564" y="1689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125240</xdr:rowOff>
    </xdr:from>
    <xdr:ext cx="405111" cy="259045"/>
    <xdr:sp macro="" textlink="">
      <xdr:nvSpPr>
        <xdr:cNvPr id="429" name="n_2aveValue【市民会館】&#10;有形固定資産減価償却率">
          <a:extLst>
            <a:ext uri="{FF2B5EF4-FFF2-40B4-BE49-F238E27FC236}">
              <a16:creationId xmlns:a16="http://schemas.microsoft.com/office/drawing/2014/main" id="{307D53ED-05F8-49E1-8ABE-FC458628937A}"/>
            </a:ext>
          </a:extLst>
        </xdr:cNvPr>
        <xdr:cNvSpPr txBox="1"/>
      </xdr:nvSpPr>
      <xdr:spPr>
        <a:xfrm>
          <a:off x="2385704" y="1688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95521</xdr:rowOff>
    </xdr:from>
    <xdr:ext cx="405111" cy="259045"/>
    <xdr:sp macro="" textlink="">
      <xdr:nvSpPr>
        <xdr:cNvPr id="430" name="n_3aveValue【市民会館】&#10;有形固定資産減価償却率">
          <a:extLst>
            <a:ext uri="{FF2B5EF4-FFF2-40B4-BE49-F238E27FC236}">
              <a16:creationId xmlns:a16="http://schemas.microsoft.com/office/drawing/2014/main" id="{40667ED3-B3D5-434D-8736-E719F8D07E10}"/>
            </a:ext>
          </a:extLst>
        </xdr:cNvPr>
        <xdr:cNvSpPr txBox="1"/>
      </xdr:nvSpPr>
      <xdr:spPr>
        <a:xfrm>
          <a:off x="1611004" y="1685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52088</xdr:rowOff>
    </xdr:from>
    <xdr:ext cx="405111" cy="259045"/>
    <xdr:sp macro="" textlink="">
      <xdr:nvSpPr>
        <xdr:cNvPr id="431" name="n_4aveValue【市民会館】&#10;有形固定資産減価償却率">
          <a:extLst>
            <a:ext uri="{FF2B5EF4-FFF2-40B4-BE49-F238E27FC236}">
              <a16:creationId xmlns:a16="http://schemas.microsoft.com/office/drawing/2014/main" id="{89296FD3-6B85-4F7A-9997-5910011901EB}"/>
            </a:ext>
          </a:extLst>
        </xdr:cNvPr>
        <xdr:cNvSpPr txBox="1"/>
      </xdr:nvSpPr>
      <xdr:spPr>
        <a:xfrm>
          <a:off x="836304" y="16983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136414</xdr:rowOff>
    </xdr:from>
    <xdr:ext cx="405111" cy="259045"/>
    <xdr:sp macro="" textlink="">
      <xdr:nvSpPr>
        <xdr:cNvPr id="432" name="n_1mainValue【市民会館】&#10;有形固定資産減価償却率">
          <a:extLst>
            <a:ext uri="{FF2B5EF4-FFF2-40B4-BE49-F238E27FC236}">
              <a16:creationId xmlns:a16="http://schemas.microsoft.com/office/drawing/2014/main" id="{AE4729B2-9F52-4A08-A814-176D2762BCF2}"/>
            </a:ext>
          </a:extLst>
        </xdr:cNvPr>
        <xdr:cNvSpPr txBox="1"/>
      </xdr:nvSpPr>
      <xdr:spPr>
        <a:xfrm>
          <a:off x="3170564" y="17906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86123</xdr:rowOff>
    </xdr:from>
    <xdr:ext cx="405111" cy="259045"/>
    <xdr:sp macro="" textlink="">
      <xdr:nvSpPr>
        <xdr:cNvPr id="433" name="n_2mainValue【市民会館】&#10;有形固定資産減価償却率">
          <a:extLst>
            <a:ext uri="{FF2B5EF4-FFF2-40B4-BE49-F238E27FC236}">
              <a16:creationId xmlns:a16="http://schemas.microsoft.com/office/drawing/2014/main" id="{F69D4F5A-44F4-4A21-B26F-F5383DAC6EDB}"/>
            </a:ext>
          </a:extLst>
        </xdr:cNvPr>
        <xdr:cNvSpPr txBox="1"/>
      </xdr:nvSpPr>
      <xdr:spPr>
        <a:xfrm>
          <a:off x="2385704" y="1785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35831</xdr:rowOff>
    </xdr:from>
    <xdr:ext cx="405111" cy="259045"/>
    <xdr:sp macro="" textlink="">
      <xdr:nvSpPr>
        <xdr:cNvPr id="434" name="n_3mainValue【市民会館】&#10;有形固定資産減価償却率">
          <a:extLst>
            <a:ext uri="{FF2B5EF4-FFF2-40B4-BE49-F238E27FC236}">
              <a16:creationId xmlns:a16="http://schemas.microsoft.com/office/drawing/2014/main" id="{2A382575-1E86-46CB-86E2-DA47985EC9FB}"/>
            </a:ext>
          </a:extLst>
        </xdr:cNvPr>
        <xdr:cNvSpPr txBox="1"/>
      </xdr:nvSpPr>
      <xdr:spPr>
        <a:xfrm>
          <a:off x="1611004" y="178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156990</xdr:rowOff>
    </xdr:from>
    <xdr:ext cx="405111" cy="259045"/>
    <xdr:sp macro="" textlink="">
      <xdr:nvSpPr>
        <xdr:cNvPr id="435" name="n_4mainValue【市民会館】&#10;有形固定資産減価償却率">
          <a:extLst>
            <a:ext uri="{FF2B5EF4-FFF2-40B4-BE49-F238E27FC236}">
              <a16:creationId xmlns:a16="http://schemas.microsoft.com/office/drawing/2014/main" id="{344CD024-54FD-43DE-BB6F-D69D7D9F8513}"/>
            </a:ext>
          </a:extLst>
        </xdr:cNvPr>
        <xdr:cNvSpPr txBox="1"/>
      </xdr:nvSpPr>
      <xdr:spPr>
        <a:xfrm>
          <a:off x="83630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EF266A41-E48F-4B41-9523-A989FA0CAFF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F75E2D29-BDA9-4914-B640-C5A1BE9BBBC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8D24535-C68F-4623-AF94-6B328825CBD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F107C0DF-ECA9-4F6F-B85D-7A0E59F9861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3871DBF9-06E4-4355-ACAE-0E6BB8CC7E1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3B47473-1443-4EF4-AF29-C2EA86DB5A2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AFA1D95D-D74B-4B89-86F3-41D0D6A0A55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643332A-1485-4994-B30B-C31973852FA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B84B5BB1-8861-4CBA-9F91-1EBC5E127C1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A7F4F482-8116-4B27-97B8-2389A4B7D2E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FC6C7F28-9597-4E3E-9A1D-131DC5AAF417}"/>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id="{47D1AB87-D772-4826-B662-036273617DA1}"/>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B96B39FA-09FE-4D6D-BF7E-804F214C924F}"/>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id="{80A87A5F-395F-4C76-9DFB-1DE527CF5046}"/>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D3A9C8C0-607D-428C-AFB7-B2A24EC97616}"/>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id="{CA54931C-E294-4112-B2C4-AEE07CC45854}"/>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96D7A2FC-7EC5-4CEE-A7D2-7B082173E436}"/>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id="{2D5670E8-39A9-44BD-91FA-BBAE7D14D902}"/>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6DA9F1EF-0334-4A1B-96AC-A9550AC14CCA}"/>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id="{76FAFF7A-139B-4E07-B184-4B5A1C35C0C2}"/>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4D7B6F23-0593-4BDC-88B4-FAD9264A0C81}"/>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id="{B083385E-076D-4B5F-9CF4-813BBB857B1A}"/>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A92C23D-BAC9-4181-8887-5FDDDF64DB7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FB3ECF0-7576-4375-9DDE-68B6C9B6229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DC4FF995-9A33-4184-B095-477048AA469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461" name="直線コネクタ 460">
          <a:extLst>
            <a:ext uri="{FF2B5EF4-FFF2-40B4-BE49-F238E27FC236}">
              <a16:creationId xmlns:a16="http://schemas.microsoft.com/office/drawing/2014/main" id="{BBC19891-A4F1-4227-B908-248B62BC6CDA}"/>
            </a:ext>
          </a:extLst>
        </xdr:cNvPr>
        <xdr:cNvCxnSpPr/>
      </xdr:nvCxnSpPr>
      <xdr:spPr>
        <a:xfrm flipV="1">
          <a:off x="9219565" y="16853263"/>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462" name="【市民会館】&#10;一人当たり面積最小値テキスト">
          <a:extLst>
            <a:ext uri="{FF2B5EF4-FFF2-40B4-BE49-F238E27FC236}">
              <a16:creationId xmlns:a16="http://schemas.microsoft.com/office/drawing/2014/main" id="{1ACF9CA8-2B82-4DF2-A78A-2913A53A09A6}"/>
            </a:ext>
          </a:extLst>
        </xdr:cNvPr>
        <xdr:cNvSpPr txBox="1"/>
      </xdr:nvSpPr>
      <xdr:spPr>
        <a:xfrm>
          <a:off x="9258300" y="1817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463" name="直線コネクタ 462">
          <a:extLst>
            <a:ext uri="{FF2B5EF4-FFF2-40B4-BE49-F238E27FC236}">
              <a16:creationId xmlns:a16="http://schemas.microsoft.com/office/drawing/2014/main" id="{E1E2B678-A8E9-4739-BC07-763778A8F45D}"/>
            </a:ext>
          </a:extLst>
        </xdr:cNvPr>
        <xdr:cNvCxnSpPr/>
      </xdr:nvCxnSpPr>
      <xdr:spPr>
        <a:xfrm>
          <a:off x="9154160" y="18171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464" name="【市民会館】&#10;一人当たり面積最大値テキスト">
          <a:extLst>
            <a:ext uri="{FF2B5EF4-FFF2-40B4-BE49-F238E27FC236}">
              <a16:creationId xmlns:a16="http://schemas.microsoft.com/office/drawing/2014/main" id="{AFADCD39-8A70-4747-8420-6AB43A971605}"/>
            </a:ext>
          </a:extLst>
        </xdr:cNvPr>
        <xdr:cNvSpPr txBox="1"/>
      </xdr:nvSpPr>
      <xdr:spPr>
        <a:xfrm>
          <a:off x="9258300" y="166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465" name="直線コネクタ 464">
          <a:extLst>
            <a:ext uri="{FF2B5EF4-FFF2-40B4-BE49-F238E27FC236}">
              <a16:creationId xmlns:a16="http://schemas.microsoft.com/office/drawing/2014/main" id="{FF8542CF-634E-4697-9302-93A8748CE999}"/>
            </a:ext>
          </a:extLst>
        </xdr:cNvPr>
        <xdr:cNvCxnSpPr/>
      </xdr:nvCxnSpPr>
      <xdr:spPr>
        <a:xfrm>
          <a:off x="9154160" y="1685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116857</xdr:rowOff>
    </xdr:from>
    <xdr:ext cx="469744" cy="259045"/>
    <xdr:sp macro="" textlink="">
      <xdr:nvSpPr>
        <xdr:cNvPr id="466" name="【市民会館】&#10;一人当たり面積平均値テキスト">
          <a:extLst>
            <a:ext uri="{FF2B5EF4-FFF2-40B4-BE49-F238E27FC236}">
              <a16:creationId xmlns:a16="http://schemas.microsoft.com/office/drawing/2014/main" id="{6729463E-978A-4191-9C71-1EAF63FA4B26}"/>
            </a:ext>
          </a:extLst>
        </xdr:cNvPr>
        <xdr:cNvSpPr txBox="1"/>
      </xdr:nvSpPr>
      <xdr:spPr>
        <a:xfrm>
          <a:off x="9258300" y="1738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67" name="フローチャート: 判断 466">
          <a:extLst>
            <a:ext uri="{FF2B5EF4-FFF2-40B4-BE49-F238E27FC236}">
              <a16:creationId xmlns:a16="http://schemas.microsoft.com/office/drawing/2014/main" id="{230CAD50-CF59-4112-9235-25415C713BB1}"/>
            </a:ext>
          </a:extLst>
        </xdr:cNvPr>
        <xdr:cNvSpPr/>
      </xdr:nvSpPr>
      <xdr:spPr>
        <a:xfrm>
          <a:off x="919226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468" name="フローチャート: 判断 467">
          <a:extLst>
            <a:ext uri="{FF2B5EF4-FFF2-40B4-BE49-F238E27FC236}">
              <a16:creationId xmlns:a16="http://schemas.microsoft.com/office/drawing/2014/main" id="{96720EDD-803E-47A5-93D4-A53C9E7D15F6}"/>
            </a:ext>
          </a:extLst>
        </xdr:cNvPr>
        <xdr:cNvSpPr/>
      </xdr:nvSpPr>
      <xdr:spPr>
        <a:xfrm>
          <a:off x="844550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69" name="フローチャート: 判断 468">
          <a:extLst>
            <a:ext uri="{FF2B5EF4-FFF2-40B4-BE49-F238E27FC236}">
              <a16:creationId xmlns:a16="http://schemas.microsoft.com/office/drawing/2014/main" id="{6BBA3BED-3D8E-48F8-BFDB-3DBB8C1B3F7F}"/>
            </a:ext>
          </a:extLst>
        </xdr:cNvPr>
        <xdr:cNvSpPr/>
      </xdr:nvSpPr>
      <xdr:spPr>
        <a:xfrm>
          <a:off x="7670800" y="17580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470" name="フローチャート: 判断 469">
          <a:extLst>
            <a:ext uri="{FF2B5EF4-FFF2-40B4-BE49-F238E27FC236}">
              <a16:creationId xmlns:a16="http://schemas.microsoft.com/office/drawing/2014/main" id="{06D9E18C-9206-4AEF-A4D9-9A908116AD76}"/>
            </a:ext>
          </a:extLst>
        </xdr:cNvPr>
        <xdr:cNvSpPr/>
      </xdr:nvSpPr>
      <xdr:spPr>
        <a:xfrm>
          <a:off x="68732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471" name="フローチャート: 判断 470">
          <a:extLst>
            <a:ext uri="{FF2B5EF4-FFF2-40B4-BE49-F238E27FC236}">
              <a16:creationId xmlns:a16="http://schemas.microsoft.com/office/drawing/2014/main" id="{D319E3FB-1793-4F85-B0B7-F47472F8B2BB}"/>
            </a:ext>
          </a:extLst>
        </xdr:cNvPr>
        <xdr:cNvSpPr/>
      </xdr:nvSpPr>
      <xdr:spPr>
        <a:xfrm>
          <a:off x="609854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F5E3FE2-4DF2-4F79-8242-6F7C19ED66C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E4A096F-1F85-4575-9892-70F2FF9AA6D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1899F31-B27C-400A-8A45-59F732EA356E}"/>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F55B482-AB2C-4B35-8A42-CBD3F35EE9A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CAEBFA4-07AF-4AB5-8046-D7F9EBCA9CC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15602</xdr:rowOff>
    </xdr:from>
    <xdr:to>
      <xdr:col>55</xdr:col>
      <xdr:colOff>50800</xdr:colOff>
      <xdr:row>108</xdr:row>
      <xdr:rowOff>117202</xdr:rowOff>
    </xdr:to>
    <xdr:sp macro="" textlink="">
      <xdr:nvSpPr>
        <xdr:cNvPr id="477" name="楕円 476">
          <a:extLst>
            <a:ext uri="{FF2B5EF4-FFF2-40B4-BE49-F238E27FC236}">
              <a16:creationId xmlns:a16="http://schemas.microsoft.com/office/drawing/2014/main" id="{765C1E6B-1B9A-485A-9040-CBBE73042632}"/>
            </a:ext>
          </a:extLst>
        </xdr:cNvPr>
        <xdr:cNvSpPr/>
      </xdr:nvSpPr>
      <xdr:spPr>
        <a:xfrm>
          <a:off x="9192260" y="181207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101979</xdr:rowOff>
    </xdr:from>
    <xdr:ext cx="469744" cy="259045"/>
    <xdr:sp macro="" textlink="">
      <xdr:nvSpPr>
        <xdr:cNvPr id="478" name="【市民会館】&#10;一人当たり面積該当値テキスト">
          <a:extLst>
            <a:ext uri="{FF2B5EF4-FFF2-40B4-BE49-F238E27FC236}">
              <a16:creationId xmlns:a16="http://schemas.microsoft.com/office/drawing/2014/main" id="{2AFCCCFD-C7B2-43DA-9840-FA72AD34599C}"/>
            </a:ext>
          </a:extLst>
        </xdr:cNvPr>
        <xdr:cNvSpPr txBox="1"/>
      </xdr:nvSpPr>
      <xdr:spPr>
        <a:xfrm>
          <a:off x="9258300" y="1803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18869</xdr:rowOff>
    </xdr:from>
    <xdr:to>
      <xdr:col>50</xdr:col>
      <xdr:colOff>165100</xdr:colOff>
      <xdr:row>108</xdr:row>
      <xdr:rowOff>120469</xdr:rowOff>
    </xdr:to>
    <xdr:sp macro="" textlink="">
      <xdr:nvSpPr>
        <xdr:cNvPr id="479" name="楕円 478">
          <a:extLst>
            <a:ext uri="{FF2B5EF4-FFF2-40B4-BE49-F238E27FC236}">
              <a16:creationId xmlns:a16="http://schemas.microsoft.com/office/drawing/2014/main" id="{A916D649-7456-41F0-B511-4C0CA05DF8C1}"/>
            </a:ext>
          </a:extLst>
        </xdr:cNvPr>
        <xdr:cNvSpPr/>
      </xdr:nvSpPr>
      <xdr:spPr>
        <a:xfrm>
          <a:off x="8445500" y="181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66402</xdr:rowOff>
    </xdr:from>
    <xdr:to>
      <xdr:col>55</xdr:col>
      <xdr:colOff>0</xdr:colOff>
      <xdr:row>108</xdr:row>
      <xdr:rowOff>69669</xdr:rowOff>
    </xdr:to>
    <xdr:cxnSp macro="">
      <xdr:nvCxnSpPr>
        <xdr:cNvPr id="480" name="直線コネクタ 479">
          <a:extLst>
            <a:ext uri="{FF2B5EF4-FFF2-40B4-BE49-F238E27FC236}">
              <a16:creationId xmlns:a16="http://schemas.microsoft.com/office/drawing/2014/main" id="{DAF24ACA-6198-4ED3-A708-EB5F916B6F16}"/>
            </a:ext>
          </a:extLst>
        </xdr:cNvPr>
        <xdr:cNvCxnSpPr/>
      </xdr:nvCxnSpPr>
      <xdr:spPr>
        <a:xfrm flipV="1">
          <a:off x="8496300" y="18171522"/>
          <a:ext cx="7239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18869</xdr:rowOff>
    </xdr:from>
    <xdr:to>
      <xdr:col>46</xdr:col>
      <xdr:colOff>38100</xdr:colOff>
      <xdr:row>108</xdr:row>
      <xdr:rowOff>120469</xdr:rowOff>
    </xdr:to>
    <xdr:sp macro="" textlink="">
      <xdr:nvSpPr>
        <xdr:cNvPr id="481" name="楕円 480">
          <a:extLst>
            <a:ext uri="{FF2B5EF4-FFF2-40B4-BE49-F238E27FC236}">
              <a16:creationId xmlns:a16="http://schemas.microsoft.com/office/drawing/2014/main" id="{1119105C-773F-4BAB-BA59-A09DFE483764}"/>
            </a:ext>
          </a:extLst>
        </xdr:cNvPr>
        <xdr:cNvSpPr/>
      </xdr:nvSpPr>
      <xdr:spPr>
        <a:xfrm>
          <a:off x="7670800" y="18123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69669</xdr:rowOff>
    </xdr:from>
    <xdr:to>
      <xdr:col>50</xdr:col>
      <xdr:colOff>114300</xdr:colOff>
      <xdr:row>108</xdr:row>
      <xdr:rowOff>69669</xdr:rowOff>
    </xdr:to>
    <xdr:cxnSp macro="">
      <xdr:nvCxnSpPr>
        <xdr:cNvPr id="482" name="直線コネクタ 481">
          <a:extLst>
            <a:ext uri="{FF2B5EF4-FFF2-40B4-BE49-F238E27FC236}">
              <a16:creationId xmlns:a16="http://schemas.microsoft.com/office/drawing/2014/main" id="{28AC444A-9122-4B5E-AC4E-FCF6102D7D5D}"/>
            </a:ext>
          </a:extLst>
        </xdr:cNvPr>
        <xdr:cNvCxnSpPr/>
      </xdr:nvCxnSpPr>
      <xdr:spPr>
        <a:xfrm>
          <a:off x="7713980" y="1817478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22134</xdr:rowOff>
    </xdr:from>
    <xdr:to>
      <xdr:col>41</xdr:col>
      <xdr:colOff>101600</xdr:colOff>
      <xdr:row>108</xdr:row>
      <xdr:rowOff>123734</xdr:rowOff>
    </xdr:to>
    <xdr:sp macro="" textlink="">
      <xdr:nvSpPr>
        <xdr:cNvPr id="483" name="楕円 482">
          <a:extLst>
            <a:ext uri="{FF2B5EF4-FFF2-40B4-BE49-F238E27FC236}">
              <a16:creationId xmlns:a16="http://schemas.microsoft.com/office/drawing/2014/main" id="{EFADA490-3134-4A93-A441-E682812A638D}"/>
            </a:ext>
          </a:extLst>
        </xdr:cNvPr>
        <xdr:cNvSpPr/>
      </xdr:nvSpPr>
      <xdr:spPr>
        <a:xfrm>
          <a:off x="6873240" y="1812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69669</xdr:rowOff>
    </xdr:from>
    <xdr:to>
      <xdr:col>45</xdr:col>
      <xdr:colOff>177800</xdr:colOff>
      <xdr:row>108</xdr:row>
      <xdr:rowOff>72934</xdr:rowOff>
    </xdr:to>
    <xdr:cxnSp macro="">
      <xdr:nvCxnSpPr>
        <xdr:cNvPr id="484" name="直線コネクタ 483">
          <a:extLst>
            <a:ext uri="{FF2B5EF4-FFF2-40B4-BE49-F238E27FC236}">
              <a16:creationId xmlns:a16="http://schemas.microsoft.com/office/drawing/2014/main" id="{9250755B-EDC4-4893-8790-2D7932D511C1}"/>
            </a:ext>
          </a:extLst>
        </xdr:cNvPr>
        <xdr:cNvCxnSpPr/>
      </xdr:nvCxnSpPr>
      <xdr:spPr>
        <a:xfrm flipV="1">
          <a:off x="6924040" y="1817478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22134</xdr:rowOff>
    </xdr:from>
    <xdr:to>
      <xdr:col>36</xdr:col>
      <xdr:colOff>165100</xdr:colOff>
      <xdr:row>108</xdr:row>
      <xdr:rowOff>123734</xdr:rowOff>
    </xdr:to>
    <xdr:sp macro="" textlink="">
      <xdr:nvSpPr>
        <xdr:cNvPr id="485" name="楕円 484">
          <a:extLst>
            <a:ext uri="{FF2B5EF4-FFF2-40B4-BE49-F238E27FC236}">
              <a16:creationId xmlns:a16="http://schemas.microsoft.com/office/drawing/2014/main" id="{6C23BD02-B919-4028-A03A-CF6F845D3402}"/>
            </a:ext>
          </a:extLst>
        </xdr:cNvPr>
        <xdr:cNvSpPr/>
      </xdr:nvSpPr>
      <xdr:spPr>
        <a:xfrm>
          <a:off x="6098540" y="1812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72934</xdr:rowOff>
    </xdr:from>
    <xdr:to>
      <xdr:col>41</xdr:col>
      <xdr:colOff>50800</xdr:colOff>
      <xdr:row>108</xdr:row>
      <xdr:rowOff>72934</xdr:rowOff>
    </xdr:to>
    <xdr:cxnSp macro="">
      <xdr:nvCxnSpPr>
        <xdr:cNvPr id="486" name="直線コネクタ 485">
          <a:extLst>
            <a:ext uri="{FF2B5EF4-FFF2-40B4-BE49-F238E27FC236}">
              <a16:creationId xmlns:a16="http://schemas.microsoft.com/office/drawing/2014/main" id="{6338A691-5726-43A6-A6A3-B2D2747C135A}"/>
            </a:ext>
          </a:extLst>
        </xdr:cNvPr>
        <xdr:cNvCxnSpPr/>
      </xdr:nvCxnSpPr>
      <xdr:spPr>
        <a:xfrm>
          <a:off x="6149340" y="181780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83111</xdr:rowOff>
    </xdr:from>
    <xdr:ext cx="469744" cy="259045"/>
    <xdr:sp macro="" textlink="">
      <xdr:nvSpPr>
        <xdr:cNvPr id="487" name="n_1aveValue【市民会館】&#10;一人当たり面積">
          <a:extLst>
            <a:ext uri="{FF2B5EF4-FFF2-40B4-BE49-F238E27FC236}">
              <a16:creationId xmlns:a16="http://schemas.microsoft.com/office/drawing/2014/main" id="{36928E20-4C79-4C6C-B20C-6A90CDC82909}"/>
            </a:ext>
          </a:extLst>
        </xdr:cNvPr>
        <xdr:cNvSpPr txBox="1"/>
      </xdr:nvSpPr>
      <xdr:spPr>
        <a:xfrm>
          <a:off x="8271587" y="173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92908</xdr:rowOff>
    </xdr:from>
    <xdr:ext cx="469744" cy="259045"/>
    <xdr:sp macro="" textlink="">
      <xdr:nvSpPr>
        <xdr:cNvPr id="488" name="n_2aveValue【市民会館】&#10;一人当たり面積">
          <a:extLst>
            <a:ext uri="{FF2B5EF4-FFF2-40B4-BE49-F238E27FC236}">
              <a16:creationId xmlns:a16="http://schemas.microsoft.com/office/drawing/2014/main" id="{EFF86D2D-49FF-4112-9468-6BFE6E161D2D}"/>
            </a:ext>
          </a:extLst>
        </xdr:cNvPr>
        <xdr:cNvSpPr txBox="1"/>
      </xdr:nvSpPr>
      <xdr:spPr>
        <a:xfrm>
          <a:off x="750958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169653</xdr:rowOff>
    </xdr:from>
    <xdr:ext cx="469744" cy="259045"/>
    <xdr:sp macro="" textlink="">
      <xdr:nvSpPr>
        <xdr:cNvPr id="489" name="n_3aveValue【市民会館】&#10;一人当たり面積">
          <a:extLst>
            <a:ext uri="{FF2B5EF4-FFF2-40B4-BE49-F238E27FC236}">
              <a16:creationId xmlns:a16="http://schemas.microsoft.com/office/drawing/2014/main" id="{F5A6C270-D556-486E-8AAD-67E8B2E36FB2}"/>
            </a:ext>
          </a:extLst>
        </xdr:cNvPr>
        <xdr:cNvSpPr txBox="1"/>
      </xdr:nvSpPr>
      <xdr:spPr>
        <a:xfrm>
          <a:off x="6712027" y="1726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40657</xdr:rowOff>
    </xdr:from>
    <xdr:ext cx="469744" cy="259045"/>
    <xdr:sp macro="" textlink="">
      <xdr:nvSpPr>
        <xdr:cNvPr id="490" name="n_4aveValue【市民会館】&#10;一人当たり面積">
          <a:extLst>
            <a:ext uri="{FF2B5EF4-FFF2-40B4-BE49-F238E27FC236}">
              <a16:creationId xmlns:a16="http://schemas.microsoft.com/office/drawing/2014/main" id="{32278ADF-3B9A-45A0-927B-3B601D38D8E3}"/>
            </a:ext>
          </a:extLst>
        </xdr:cNvPr>
        <xdr:cNvSpPr txBox="1"/>
      </xdr:nvSpPr>
      <xdr:spPr>
        <a:xfrm>
          <a:off x="593732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111596</xdr:rowOff>
    </xdr:from>
    <xdr:ext cx="469744" cy="259045"/>
    <xdr:sp macro="" textlink="">
      <xdr:nvSpPr>
        <xdr:cNvPr id="491" name="n_1mainValue【市民会館】&#10;一人当たり面積">
          <a:extLst>
            <a:ext uri="{FF2B5EF4-FFF2-40B4-BE49-F238E27FC236}">
              <a16:creationId xmlns:a16="http://schemas.microsoft.com/office/drawing/2014/main" id="{2A59F0F1-CB26-4816-A123-C0C9B2E138F2}"/>
            </a:ext>
          </a:extLst>
        </xdr:cNvPr>
        <xdr:cNvSpPr txBox="1"/>
      </xdr:nvSpPr>
      <xdr:spPr>
        <a:xfrm>
          <a:off x="8271587" y="1821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111596</xdr:rowOff>
    </xdr:from>
    <xdr:ext cx="469744" cy="259045"/>
    <xdr:sp macro="" textlink="">
      <xdr:nvSpPr>
        <xdr:cNvPr id="492" name="n_2mainValue【市民会館】&#10;一人当たり面積">
          <a:extLst>
            <a:ext uri="{FF2B5EF4-FFF2-40B4-BE49-F238E27FC236}">
              <a16:creationId xmlns:a16="http://schemas.microsoft.com/office/drawing/2014/main" id="{DD4152F4-21E6-47B8-A6F8-053492F4EB67}"/>
            </a:ext>
          </a:extLst>
        </xdr:cNvPr>
        <xdr:cNvSpPr txBox="1"/>
      </xdr:nvSpPr>
      <xdr:spPr>
        <a:xfrm>
          <a:off x="7509587" y="1821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114861</xdr:rowOff>
    </xdr:from>
    <xdr:ext cx="469744" cy="259045"/>
    <xdr:sp macro="" textlink="">
      <xdr:nvSpPr>
        <xdr:cNvPr id="493" name="n_3mainValue【市民会館】&#10;一人当たり面積">
          <a:extLst>
            <a:ext uri="{FF2B5EF4-FFF2-40B4-BE49-F238E27FC236}">
              <a16:creationId xmlns:a16="http://schemas.microsoft.com/office/drawing/2014/main" id="{93D71B88-9371-4429-B706-55405DD57702}"/>
            </a:ext>
          </a:extLst>
        </xdr:cNvPr>
        <xdr:cNvSpPr txBox="1"/>
      </xdr:nvSpPr>
      <xdr:spPr>
        <a:xfrm>
          <a:off x="6712027" y="1821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114861</xdr:rowOff>
    </xdr:from>
    <xdr:ext cx="469744" cy="259045"/>
    <xdr:sp macro="" textlink="">
      <xdr:nvSpPr>
        <xdr:cNvPr id="494" name="n_4mainValue【市民会館】&#10;一人当たり面積">
          <a:extLst>
            <a:ext uri="{FF2B5EF4-FFF2-40B4-BE49-F238E27FC236}">
              <a16:creationId xmlns:a16="http://schemas.microsoft.com/office/drawing/2014/main" id="{40D666AC-3A65-49EA-B065-6DF9FC5332AE}"/>
            </a:ext>
          </a:extLst>
        </xdr:cNvPr>
        <xdr:cNvSpPr txBox="1"/>
      </xdr:nvSpPr>
      <xdr:spPr>
        <a:xfrm>
          <a:off x="5937327" y="1821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317123C-D874-4973-9893-809935E9CD6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5A2549D9-F578-484F-B836-8A53291580C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ABF236BF-F855-427E-978F-F2A3CFF01CB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31B5B78B-7F52-4675-8192-7BCD2EBD583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34B5FA21-B637-4D32-96B5-22BD2E06A76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1C2E7A5-C245-44B1-82D5-DB213326AE0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53DA0868-3787-4DA4-A6FA-80CCC08DD1D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A6B5E4B7-3ED8-4452-8287-BCD4707B05E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682C026-F2B4-405C-BDD3-9F5BB793768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42D94766-57DA-4648-A1BF-0E3166E13DE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7A589277-5F06-4BB1-AE3D-7FEEF00EC92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35B0EFB-054E-47A4-BFF6-4749505D9FDB}"/>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34D8B693-6A98-40ED-B42F-8561A14CEFC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2B396050-933A-4FB0-AC31-1A412B5B54D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40A488E-5564-46FC-9E6E-6D4B7A3565B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E8C10413-B6D4-4A54-8680-FD958FC0CB3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1528B785-CB78-47B6-8601-055B7D34AA7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3C1DE5A4-2809-487F-8E17-4AD16902B1C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5C16977E-ECF1-4DA8-90BA-808F141FF0B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2971A905-E055-4B8C-A58B-767D02BE934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DA927FBB-10E7-4373-9BB3-D43189206BF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DF8FCDF7-B1B9-4924-8FF6-B26F1F441D1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7C13B87C-24BC-4E92-B566-A887E15ABAA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4CBCCC9-81CD-497A-B50C-721CF57F9B2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519" name="直線コネクタ 518">
          <a:extLst>
            <a:ext uri="{FF2B5EF4-FFF2-40B4-BE49-F238E27FC236}">
              <a16:creationId xmlns:a16="http://schemas.microsoft.com/office/drawing/2014/main" id="{6EFC8911-6748-419D-9816-8C707E256245}"/>
            </a:ext>
          </a:extLst>
        </xdr:cNvPr>
        <xdr:cNvCxnSpPr/>
      </xdr:nvCxnSpPr>
      <xdr:spPr>
        <a:xfrm flipV="1">
          <a:off x="14375764" y="5524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770AAFB9-51A3-42C6-901B-1BD87B8DC23E}"/>
            </a:ext>
          </a:extLst>
        </xdr:cNvPr>
        <xdr:cNvSpPr txBox="1"/>
      </xdr:nvSpPr>
      <xdr:spPr>
        <a:xfrm>
          <a:off x="144145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521" name="直線コネクタ 520">
          <a:extLst>
            <a:ext uri="{FF2B5EF4-FFF2-40B4-BE49-F238E27FC236}">
              <a16:creationId xmlns:a16="http://schemas.microsoft.com/office/drawing/2014/main" id="{D65DE358-F19E-4A10-9F0E-F877C102246E}"/>
            </a:ext>
          </a:extLst>
        </xdr:cNvPr>
        <xdr:cNvCxnSpPr/>
      </xdr:nvCxnSpPr>
      <xdr:spPr>
        <a:xfrm>
          <a:off x="1428750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5FF5E9BC-4819-4B5A-B233-B8195B5A5C7E}"/>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a:extLst>
            <a:ext uri="{FF2B5EF4-FFF2-40B4-BE49-F238E27FC236}">
              <a16:creationId xmlns:a16="http://schemas.microsoft.com/office/drawing/2014/main" id="{1853A945-9E00-4D6E-A57D-2E5AE6FDD726}"/>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41927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3D06329E-0646-43ED-A0B4-B34CDE24C33F}"/>
            </a:ext>
          </a:extLst>
        </xdr:cNvPr>
        <xdr:cNvSpPr txBox="1"/>
      </xdr:nvSpPr>
      <xdr:spPr>
        <a:xfrm>
          <a:off x="14414500" y="607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25" name="フローチャート: 判断 524">
          <a:extLst>
            <a:ext uri="{FF2B5EF4-FFF2-40B4-BE49-F238E27FC236}">
              <a16:creationId xmlns:a16="http://schemas.microsoft.com/office/drawing/2014/main" id="{E928A4BC-9D72-4B0F-874D-FFB02B949F2E}"/>
            </a:ext>
          </a:extLst>
        </xdr:cNvPr>
        <xdr:cNvSpPr/>
      </xdr:nvSpPr>
      <xdr:spPr>
        <a:xfrm>
          <a:off x="14325600" y="60985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526" name="フローチャート: 判断 525">
          <a:extLst>
            <a:ext uri="{FF2B5EF4-FFF2-40B4-BE49-F238E27FC236}">
              <a16:creationId xmlns:a16="http://schemas.microsoft.com/office/drawing/2014/main" id="{9B76C5C9-CA75-4E50-A7C2-0777C3A4A386}"/>
            </a:ext>
          </a:extLst>
        </xdr:cNvPr>
        <xdr:cNvSpPr/>
      </xdr:nvSpPr>
      <xdr:spPr>
        <a:xfrm>
          <a:off x="1357884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27" name="フローチャート: 判断 526">
          <a:extLst>
            <a:ext uri="{FF2B5EF4-FFF2-40B4-BE49-F238E27FC236}">
              <a16:creationId xmlns:a16="http://schemas.microsoft.com/office/drawing/2014/main" id="{6556938B-CC21-4076-9089-5B7373FFC105}"/>
            </a:ext>
          </a:extLst>
        </xdr:cNvPr>
        <xdr:cNvSpPr/>
      </xdr:nvSpPr>
      <xdr:spPr>
        <a:xfrm>
          <a:off x="1280414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31115</xdr:rowOff>
    </xdr:from>
    <xdr:to>
      <xdr:col>72</xdr:col>
      <xdr:colOff>38100</xdr:colOff>
      <xdr:row>37</xdr:row>
      <xdr:rowOff>132715</xdr:rowOff>
    </xdr:to>
    <xdr:sp macro="" textlink="">
      <xdr:nvSpPr>
        <xdr:cNvPr id="528" name="フローチャート: 判断 527">
          <a:extLst>
            <a:ext uri="{FF2B5EF4-FFF2-40B4-BE49-F238E27FC236}">
              <a16:creationId xmlns:a16="http://schemas.microsoft.com/office/drawing/2014/main" id="{1141C5E2-D1F4-4661-961D-EAE60E3A06C1}"/>
            </a:ext>
          </a:extLst>
        </xdr:cNvPr>
        <xdr:cNvSpPr/>
      </xdr:nvSpPr>
      <xdr:spPr>
        <a:xfrm>
          <a:off x="12029440" y="62337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170180</xdr:rowOff>
    </xdr:from>
    <xdr:to>
      <xdr:col>67</xdr:col>
      <xdr:colOff>101600</xdr:colOff>
      <xdr:row>38</xdr:row>
      <xdr:rowOff>100330</xdr:rowOff>
    </xdr:to>
    <xdr:sp macro="" textlink="">
      <xdr:nvSpPr>
        <xdr:cNvPr id="529" name="フローチャート: 判断 528">
          <a:extLst>
            <a:ext uri="{FF2B5EF4-FFF2-40B4-BE49-F238E27FC236}">
              <a16:creationId xmlns:a16="http://schemas.microsoft.com/office/drawing/2014/main" id="{605B0F06-C929-470B-A013-EA1E39797742}"/>
            </a:ext>
          </a:extLst>
        </xdr:cNvPr>
        <xdr:cNvSpPr/>
      </xdr:nvSpPr>
      <xdr:spPr>
        <a:xfrm>
          <a:off x="1123188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17DA45D-8EC6-4CE4-A0C3-B7EF4749305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D8D3196-C60F-4D57-B37F-825E2AD5078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5E4F86A-BB43-4FE1-88FD-CC27144B294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22B783A-9B3C-485A-B595-E204962EEE1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48A7F32-0AFB-4499-9D63-0C3EFEBACD9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154940</xdr:rowOff>
    </xdr:from>
    <xdr:to>
      <xdr:col>85</xdr:col>
      <xdr:colOff>177800</xdr:colOff>
      <xdr:row>36</xdr:row>
      <xdr:rowOff>85090</xdr:rowOff>
    </xdr:to>
    <xdr:sp macro="" textlink="">
      <xdr:nvSpPr>
        <xdr:cNvPr id="535" name="楕円 534">
          <a:extLst>
            <a:ext uri="{FF2B5EF4-FFF2-40B4-BE49-F238E27FC236}">
              <a16:creationId xmlns:a16="http://schemas.microsoft.com/office/drawing/2014/main" id="{51252B29-C6A6-413A-918D-00E6E9B8269F}"/>
            </a:ext>
          </a:extLst>
        </xdr:cNvPr>
        <xdr:cNvSpPr/>
      </xdr:nvSpPr>
      <xdr:spPr>
        <a:xfrm>
          <a:off x="14325600" y="60223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6367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18C28984-9AF0-432A-B6BF-D85F75F5CE66}"/>
            </a:ext>
          </a:extLst>
        </xdr:cNvPr>
        <xdr:cNvSpPr txBox="1"/>
      </xdr:nvSpPr>
      <xdr:spPr>
        <a:xfrm>
          <a:off x="14414500"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101600</xdr:rowOff>
    </xdr:from>
    <xdr:to>
      <xdr:col>81</xdr:col>
      <xdr:colOff>101600</xdr:colOff>
      <xdr:row>36</xdr:row>
      <xdr:rowOff>31750</xdr:rowOff>
    </xdr:to>
    <xdr:sp macro="" textlink="">
      <xdr:nvSpPr>
        <xdr:cNvPr id="537" name="楕円 536">
          <a:extLst>
            <a:ext uri="{FF2B5EF4-FFF2-40B4-BE49-F238E27FC236}">
              <a16:creationId xmlns:a16="http://schemas.microsoft.com/office/drawing/2014/main" id="{E0884A4C-D87A-4008-9B70-DD9FA60D005D}"/>
            </a:ext>
          </a:extLst>
        </xdr:cNvPr>
        <xdr:cNvSpPr/>
      </xdr:nvSpPr>
      <xdr:spPr>
        <a:xfrm>
          <a:off x="13578840" y="5969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152400</xdr:rowOff>
    </xdr:from>
    <xdr:to>
      <xdr:col>85</xdr:col>
      <xdr:colOff>127000</xdr:colOff>
      <xdr:row>36</xdr:row>
      <xdr:rowOff>34290</xdr:rowOff>
    </xdr:to>
    <xdr:cxnSp macro="">
      <xdr:nvCxnSpPr>
        <xdr:cNvPr id="538" name="直線コネクタ 537">
          <a:extLst>
            <a:ext uri="{FF2B5EF4-FFF2-40B4-BE49-F238E27FC236}">
              <a16:creationId xmlns:a16="http://schemas.microsoft.com/office/drawing/2014/main" id="{D2EC4B4A-C581-40FE-AB34-2409C0890946}"/>
            </a:ext>
          </a:extLst>
        </xdr:cNvPr>
        <xdr:cNvCxnSpPr/>
      </xdr:nvCxnSpPr>
      <xdr:spPr>
        <a:xfrm>
          <a:off x="13629640" y="6019800"/>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46355</xdr:rowOff>
    </xdr:from>
    <xdr:to>
      <xdr:col>76</xdr:col>
      <xdr:colOff>165100</xdr:colOff>
      <xdr:row>35</xdr:row>
      <xdr:rowOff>147955</xdr:rowOff>
    </xdr:to>
    <xdr:sp macro="" textlink="">
      <xdr:nvSpPr>
        <xdr:cNvPr id="539" name="楕円 538">
          <a:extLst>
            <a:ext uri="{FF2B5EF4-FFF2-40B4-BE49-F238E27FC236}">
              <a16:creationId xmlns:a16="http://schemas.microsoft.com/office/drawing/2014/main" id="{925CDD19-B039-412F-A6C0-C0AEA52DE35B}"/>
            </a:ext>
          </a:extLst>
        </xdr:cNvPr>
        <xdr:cNvSpPr/>
      </xdr:nvSpPr>
      <xdr:spPr>
        <a:xfrm>
          <a:off x="1280414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97155</xdr:rowOff>
    </xdr:from>
    <xdr:to>
      <xdr:col>81</xdr:col>
      <xdr:colOff>50800</xdr:colOff>
      <xdr:row>35</xdr:row>
      <xdr:rowOff>152400</xdr:rowOff>
    </xdr:to>
    <xdr:cxnSp macro="">
      <xdr:nvCxnSpPr>
        <xdr:cNvPr id="540" name="直線コネクタ 539">
          <a:extLst>
            <a:ext uri="{FF2B5EF4-FFF2-40B4-BE49-F238E27FC236}">
              <a16:creationId xmlns:a16="http://schemas.microsoft.com/office/drawing/2014/main" id="{68801C99-0D08-43BA-8EB8-D185BDF3FDB5}"/>
            </a:ext>
          </a:extLst>
        </xdr:cNvPr>
        <xdr:cNvCxnSpPr/>
      </xdr:nvCxnSpPr>
      <xdr:spPr>
        <a:xfrm>
          <a:off x="12854940" y="5964555"/>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164465</xdr:rowOff>
    </xdr:from>
    <xdr:to>
      <xdr:col>72</xdr:col>
      <xdr:colOff>38100</xdr:colOff>
      <xdr:row>35</xdr:row>
      <xdr:rowOff>94615</xdr:rowOff>
    </xdr:to>
    <xdr:sp macro="" textlink="">
      <xdr:nvSpPr>
        <xdr:cNvPr id="541" name="楕円 540">
          <a:extLst>
            <a:ext uri="{FF2B5EF4-FFF2-40B4-BE49-F238E27FC236}">
              <a16:creationId xmlns:a16="http://schemas.microsoft.com/office/drawing/2014/main" id="{D3E1F9F7-5F22-4CEB-B2B6-D48B18C6B07A}"/>
            </a:ext>
          </a:extLst>
        </xdr:cNvPr>
        <xdr:cNvSpPr/>
      </xdr:nvSpPr>
      <xdr:spPr>
        <a:xfrm>
          <a:off x="12029440" y="5864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43815</xdr:rowOff>
    </xdr:from>
    <xdr:to>
      <xdr:col>76</xdr:col>
      <xdr:colOff>114300</xdr:colOff>
      <xdr:row>35</xdr:row>
      <xdr:rowOff>97155</xdr:rowOff>
    </xdr:to>
    <xdr:cxnSp macro="">
      <xdr:nvCxnSpPr>
        <xdr:cNvPr id="542" name="直線コネクタ 541">
          <a:extLst>
            <a:ext uri="{FF2B5EF4-FFF2-40B4-BE49-F238E27FC236}">
              <a16:creationId xmlns:a16="http://schemas.microsoft.com/office/drawing/2014/main" id="{31304CAF-BBD2-4B40-8FC5-2398F3C32D01}"/>
            </a:ext>
          </a:extLst>
        </xdr:cNvPr>
        <xdr:cNvCxnSpPr/>
      </xdr:nvCxnSpPr>
      <xdr:spPr>
        <a:xfrm>
          <a:off x="12072620" y="591121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109220</xdr:rowOff>
    </xdr:from>
    <xdr:to>
      <xdr:col>67</xdr:col>
      <xdr:colOff>101600</xdr:colOff>
      <xdr:row>35</xdr:row>
      <xdr:rowOff>39370</xdr:rowOff>
    </xdr:to>
    <xdr:sp macro="" textlink="">
      <xdr:nvSpPr>
        <xdr:cNvPr id="543" name="楕円 542">
          <a:extLst>
            <a:ext uri="{FF2B5EF4-FFF2-40B4-BE49-F238E27FC236}">
              <a16:creationId xmlns:a16="http://schemas.microsoft.com/office/drawing/2014/main" id="{EF97FB38-B8C8-43D6-8190-542C06F3A21C}"/>
            </a:ext>
          </a:extLst>
        </xdr:cNvPr>
        <xdr:cNvSpPr/>
      </xdr:nvSpPr>
      <xdr:spPr>
        <a:xfrm>
          <a:off x="11231880" y="580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160020</xdr:rowOff>
    </xdr:from>
    <xdr:to>
      <xdr:col>71</xdr:col>
      <xdr:colOff>177800</xdr:colOff>
      <xdr:row>35</xdr:row>
      <xdr:rowOff>43815</xdr:rowOff>
    </xdr:to>
    <xdr:cxnSp macro="">
      <xdr:nvCxnSpPr>
        <xdr:cNvPr id="544" name="直線コネクタ 543">
          <a:extLst>
            <a:ext uri="{FF2B5EF4-FFF2-40B4-BE49-F238E27FC236}">
              <a16:creationId xmlns:a16="http://schemas.microsoft.com/office/drawing/2014/main" id="{463EFE62-ACE9-499E-AFEB-293C25DAFE07}"/>
            </a:ext>
          </a:extLst>
        </xdr:cNvPr>
        <xdr:cNvCxnSpPr/>
      </xdr:nvCxnSpPr>
      <xdr:spPr>
        <a:xfrm>
          <a:off x="11282680" y="5859780"/>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121937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94B9788-F0B7-43A3-B2EE-F664ABC7AE53}"/>
            </a:ext>
          </a:extLst>
        </xdr:cNvPr>
        <xdr:cNvSpPr txBox="1"/>
      </xdr:nvSpPr>
      <xdr:spPr>
        <a:xfrm>
          <a:off x="134372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A8BE8399-6F32-425F-889B-406A9D2F5FD5}"/>
            </a:ext>
          </a:extLst>
        </xdr:cNvPr>
        <xdr:cNvSpPr txBox="1"/>
      </xdr:nvSpPr>
      <xdr:spPr>
        <a:xfrm>
          <a:off x="126752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123842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63C21E54-9A61-4EB3-9A85-3057C6A149D0}"/>
            </a:ext>
          </a:extLst>
        </xdr:cNvPr>
        <xdr:cNvSpPr txBox="1"/>
      </xdr:nvSpPr>
      <xdr:spPr>
        <a:xfrm>
          <a:off x="11900544" y="632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91457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FFA4E52E-9731-4C99-9190-094C94B02159}"/>
            </a:ext>
          </a:extLst>
        </xdr:cNvPr>
        <xdr:cNvSpPr txBox="1"/>
      </xdr:nvSpPr>
      <xdr:spPr>
        <a:xfrm>
          <a:off x="1110298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48277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C71CE29A-D8C9-426C-9F28-5DAA1D66C815}"/>
            </a:ext>
          </a:extLst>
        </xdr:cNvPr>
        <xdr:cNvSpPr txBox="1"/>
      </xdr:nvSpPr>
      <xdr:spPr>
        <a:xfrm>
          <a:off x="134372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164482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C98C1BDD-5A8C-4AB2-8264-1758630C6835}"/>
            </a:ext>
          </a:extLst>
        </xdr:cNvPr>
        <xdr:cNvSpPr txBox="1"/>
      </xdr:nvSpPr>
      <xdr:spPr>
        <a:xfrm>
          <a:off x="126752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111142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53E3101B-F87E-4FE5-BB30-D63438A31F36}"/>
            </a:ext>
          </a:extLst>
        </xdr:cNvPr>
        <xdr:cNvSpPr txBox="1"/>
      </xdr:nvSpPr>
      <xdr:spPr>
        <a:xfrm>
          <a:off x="119005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55897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3EDDB72-990D-4E86-B2EC-A5B011E50060}"/>
            </a:ext>
          </a:extLst>
        </xdr:cNvPr>
        <xdr:cNvSpPr txBox="1"/>
      </xdr:nvSpPr>
      <xdr:spPr>
        <a:xfrm>
          <a:off x="11102984" y="55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A0D135CA-2659-4864-9B0F-009CA97AD37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7E609099-3EA6-431B-BFFB-DA5D889DC0F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76BCAD8A-7AE3-4764-BF60-1EF4039D84C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67FC479C-FCF7-4EA2-8EF4-25DC64E7C4B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AAD1E517-A7C7-46FB-B90C-FC2ABEF4269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6DF82526-A34B-474E-BB38-F63B0DBE581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FDF58DF0-6203-4206-BE7F-0DAD3F7D691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B23BC306-3838-49D2-B64A-D130AE9EED1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40A9CC9E-B9E7-401A-969E-128B72D5D5E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9EC655CF-90A5-4809-AA60-9A7DD4E8B84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81141592-BF38-4E3A-A34B-BF48C87894A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DFF8B983-C73E-4A1A-AE87-4A3C03A7E834}"/>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DE7F8952-4FD3-49B0-A4F6-741432F5666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27D0699E-6FE0-49B9-98B5-A7E56CD365EC}"/>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1290F251-61FF-4000-9D9F-AC5DDBA43A6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74101087-4A9F-4159-BBC0-084701D6809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E104BED4-B3DC-4219-8549-5C39087C74E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B86E2540-911F-436E-BBAC-FEDA1CE9D4B3}"/>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32D43B41-FBD4-4E08-9D4F-BDFE933F352D}"/>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FFFE669B-C34F-4F8C-B0F5-FB8BDE772528}"/>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FBC5A96-3923-40B3-B6E1-AFC19AE94DF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76C67159-DDFD-4F32-A6AD-DF20235AEB7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4B86CC7E-4B90-45AF-96AB-61857396DB7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576" name="直線コネクタ 575">
          <a:extLst>
            <a:ext uri="{FF2B5EF4-FFF2-40B4-BE49-F238E27FC236}">
              <a16:creationId xmlns:a16="http://schemas.microsoft.com/office/drawing/2014/main" id="{ACB94F21-79EA-4936-B870-F31073BB1DB4}"/>
            </a:ext>
          </a:extLst>
        </xdr:cNvPr>
        <xdr:cNvCxnSpPr/>
      </xdr:nvCxnSpPr>
      <xdr:spPr>
        <a:xfrm flipV="1">
          <a:off x="19509104" y="5737658"/>
          <a:ext cx="0"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27A99C47-4A6D-4195-893A-A3863A56F564}"/>
            </a:ext>
          </a:extLst>
        </xdr:cNvPr>
        <xdr:cNvSpPr txBox="1"/>
      </xdr:nvSpPr>
      <xdr:spPr>
        <a:xfrm>
          <a:off x="19547840" y="70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578" name="直線コネクタ 577">
          <a:extLst>
            <a:ext uri="{FF2B5EF4-FFF2-40B4-BE49-F238E27FC236}">
              <a16:creationId xmlns:a16="http://schemas.microsoft.com/office/drawing/2014/main" id="{8B9FFE22-C09A-42B8-AE54-D62EB1F90AC0}"/>
            </a:ext>
          </a:extLst>
        </xdr:cNvPr>
        <xdr:cNvCxnSpPr/>
      </xdr:nvCxnSpPr>
      <xdr:spPr>
        <a:xfrm>
          <a:off x="19443700" y="7062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B7431238-B9AE-4CE4-A3B9-555A58BA9287}"/>
            </a:ext>
          </a:extLst>
        </xdr:cNvPr>
        <xdr:cNvSpPr txBox="1"/>
      </xdr:nvSpPr>
      <xdr:spPr>
        <a:xfrm>
          <a:off x="19547840" y="552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580" name="直線コネクタ 579">
          <a:extLst>
            <a:ext uri="{FF2B5EF4-FFF2-40B4-BE49-F238E27FC236}">
              <a16:creationId xmlns:a16="http://schemas.microsoft.com/office/drawing/2014/main" id="{6B9913CE-073F-4B23-ACE3-D2A30F97974F}"/>
            </a:ext>
          </a:extLst>
        </xdr:cNvPr>
        <xdr:cNvCxnSpPr/>
      </xdr:nvCxnSpPr>
      <xdr:spPr>
        <a:xfrm>
          <a:off x="19443700" y="573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131953</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22663E79-F535-457A-83A6-F8F37DD61852}"/>
            </a:ext>
          </a:extLst>
        </xdr:cNvPr>
        <xdr:cNvSpPr txBox="1"/>
      </xdr:nvSpPr>
      <xdr:spPr>
        <a:xfrm>
          <a:off x="19547840" y="6502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582" name="フローチャート: 判断 581">
          <a:extLst>
            <a:ext uri="{FF2B5EF4-FFF2-40B4-BE49-F238E27FC236}">
              <a16:creationId xmlns:a16="http://schemas.microsoft.com/office/drawing/2014/main" id="{BA27BE28-8443-43D2-A290-8DC77CC60C5C}"/>
            </a:ext>
          </a:extLst>
        </xdr:cNvPr>
        <xdr:cNvSpPr/>
      </xdr:nvSpPr>
      <xdr:spPr>
        <a:xfrm>
          <a:off x="19458940" y="6647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583" name="フローチャート: 判断 582">
          <a:extLst>
            <a:ext uri="{FF2B5EF4-FFF2-40B4-BE49-F238E27FC236}">
              <a16:creationId xmlns:a16="http://schemas.microsoft.com/office/drawing/2014/main" id="{08BD3888-B44B-4623-B396-C515C13472F3}"/>
            </a:ext>
          </a:extLst>
        </xdr:cNvPr>
        <xdr:cNvSpPr/>
      </xdr:nvSpPr>
      <xdr:spPr>
        <a:xfrm>
          <a:off x="18735040" y="6672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584" name="フローチャート: 判断 583">
          <a:extLst>
            <a:ext uri="{FF2B5EF4-FFF2-40B4-BE49-F238E27FC236}">
              <a16:creationId xmlns:a16="http://schemas.microsoft.com/office/drawing/2014/main" id="{31A97132-CA3F-4F51-AF83-CBC41B6522C8}"/>
            </a:ext>
          </a:extLst>
        </xdr:cNvPr>
        <xdr:cNvSpPr/>
      </xdr:nvSpPr>
      <xdr:spPr>
        <a:xfrm>
          <a:off x="17937480" y="6700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101622</xdr:rowOff>
    </xdr:from>
    <xdr:to>
      <xdr:col>102</xdr:col>
      <xdr:colOff>165100</xdr:colOff>
      <xdr:row>40</xdr:row>
      <xdr:rowOff>31772</xdr:rowOff>
    </xdr:to>
    <xdr:sp macro="" textlink="">
      <xdr:nvSpPr>
        <xdr:cNvPr id="585" name="フローチャート: 判断 584">
          <a:extLst>
            <a:ext uri="{FF2B5EF4-FFF2-40B4-BE49-F238E27FC236}">
              <a16:creationId xmlns:a16="http://schemas.microsoft.com/office/drawing/2014/main" id="{C15625B6-6463-4ADA-A5F8-4DA83AA3E567}"/>
            </a:ext>
          </a:extLst>
        </xdr:cNvPr>
        <xdr:cNvSpPr/>
      </xdr:nvSpPr>
      <xdr:spPr>
        <a:xfrm>
          <a:off x="17162780" y="6639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93081</xdr:rowOff>
    </xdr:from>
    <xdr:to>
      <xdr:col>98</xdr:col>
      <xdr:colOff>38100</xdr:colOff>
      <xdr:row>40</xdr:row>
      <xdr:rowOff>23231</xdr:rowOff>
    </xdr:to>
    <xdr:sp macro="" textlink="">
      <xdr:nvSpPr>
        <xdr:cNvPr id="586" name="フローチャート: 判断 585">
          <a:extLst>
            <a:ext uri="{FF2B5EF4-FFF2-40B4-BE49-F238E27FC236}">
              <a16:creationId xmlns:a16="http://schemas.microsoft.com/office/drawing/2014/main" id="{4C847C7B-4000-464E-867B-91A591B60684}"/>
            </a:ext>
          </a:extLst>
        </xdr:cNvPr>
        <xdr:cNvSpPr/>
      </xdr:nvSpPr>
      <xdr:spPr>
        <a:xfrm>
          <a:off x="16388080" y="6631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30F2455-D60E-46C1-BFEB-3E9A1F8992B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1E4396A-C588-4B7A-A4C8-C3D22B12293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072A31F-2CF4-498F-9CCA-2762F1F69CD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73F4BD1-5C7B-454C-BA99-B7B69FA4085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77870FF-3C5F-4CC3-8162-A3579D63A6A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156156</xdr:rowOff>
    </xdr:from>
    <xdr:to>
      <xdr:col>116</xdr:col>
      <xdr:colOff>114300</xdr:colOff>
      <xdr:row>41</xdr:row>
      <xdr:rowOff>86306</xdr:rowOff>
    </xdr:to>
    <xdr:sp macro="" textlink="">
      <xdr:nvSpPr>
        <xdr:cNvPr id="592" name="楕円 591">
          <a:extLst>
            <a:ext uri="{FF2B5EF4-FFF2-40B4-BE49-F238E27FC236}">
              <a16:creationId xmlns:a16="http://schemas.microsoft.com/office/drawing/2014/main" id="{50021567-CB15-477E-BD68-7D20652A6D4F}"/>
            </a:ext>
          </a:extLst>
        </xdr:cNvPr>
        <xdr:cNvSpPr/>
      </xdr:nvSpPr>
      <xdr:spPr>
        <a:xfrm>
          <a:off x="19458940" y="6861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134583</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CE1E23C7-1685-4C09-ABFF-00F584120500}"/>
            </a:ext>
          </a:extLst>
        </xdr:cNvPr>
        <xdr:cNvSpPr txBox="1"/>
      </xdr:nvSpPr>
      <xdr:spPr>
        <a:xfrm>
          <a:off x="19547840" y="684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158857</xdr:rowOff>
    </xdr:from>
    <xdr:to>
      <xdr:col>112</xdr:col>
      <xdr:colOff>38100</xdr:colOff>
      <xdr:row>41</xdr:row>
      <xdr:rowOff>89007</xdr:rowOff>
    </xdr:to>
    <xdr:sp macro="" textlink="">
      <xdr:nvSpPr>
        <xdr:cNvPr id="594" name="楕円 593">
          <a:extLst>
            <a:ext uri="{FF2B5EF4-FFF2-40B4-BE49-F238E27FC236}">
              <a16:creationId xmlns:a16="http://schemas.microsoft.com/office/drawing/2014/main" id="{3D48A718-0491-486E-BBA4-A9746973D882}"/>
            </a:ext>
          </a:extLst>
        </xdr:cNvPr>
        <xdr:cNvSpPr/>
      </xdr:nvSpPr>
      <xdr:spPr>
        <a:xfrm>
          <a:off x="18735040" y="6864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35506</xdr:rowOff>
    </xdr:from>
    <xdr:to>
      <xdr:col>116</xdr:col>
      <xdr:colOff>63500</xdr:colOff>
      <xdr:row>41</xdr:row>
      <xdr:rowOff>38207</xdr:rowOff>
    </xdr:to>
    <xdr:cxnSp macro="">
      <xdr:nvCxnSpPr>
        <xdr:cNvPr id="595" name="直線コネクタ 594">
          <a:extLst>
            <a:ext uri="{FF2B5EF4-FFF2-40B4-BE49-F238E27FC236}">
              <a16:creationId xmlns:a16="http://schemas.microsoft.com/office/drawing/2014/main" id="{E8B0750D-07A4-4C34-BF97-3E1597AD4746}"/>
            </a:ext>
          </a:extLst>
        </xdr:cNvPr>
        <xdr:cNvCxnSpPr/>
      </xdr:nvCxnSpPr>
      <xdr:spPr>
        <a:xfrm flipV="1">
          <a:off x="18778220" y="6908746"/>
          <a:ext cx="731520" cy="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160918</xdr:rowOff>
    </xdr:from>
    <xdr:to>
      <xdr:col>107</xdr:col>
      <xdr:colOff>101600</xdr:colOff>
      <xdr:row>41</xdr:row>
      <xdr:rowOff>91068</xdr:rowOff>
    </xdr:to>
    <xdr:sp macro="" textlink="">
      <xdr:nvSpPr>
        <xdr:cNvPr id="596" name="楕円 595">
          <a:extLst>
            <a:ext uri="{FF2B5EF4-FFF2-40B4-BE49-F238E27FC236}">
              <a16:creationId xmlns:a16="http://schemas.microsoft.com/office/drawing/2014/main" id="{C6EA5C01-BCD7-4A6A-A941-5B53BE8835B8}"/>
            </a:ext>
          </a:extLst>
        </xdr:cNvPr>
        <xdr:cNvSpPr/>
      </xdr:nvSpPr>
      <xdr:spPr>
        <a:xfrm>
          <a:off x="17937480" y="6866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38207</xdr:rowOff>
    </xdr:from>
    <xdr:to>
      <xdr:col>111</xdr:col>
      <xdr:colOff>177800</xdr:colOff>
      <xdr:row>41</xdr:row>
      <xdr:rowOff>40268</xdr:rowOff>
    </xdr:to>
    <xdr:cxnSp macro="">
      <xdr:nvCxnSpPr>
        <xdr:cNvPr id="597" name="直線コネクタ 596">
          <a:extLst>
            <a:ext uri="{FF2B5EF4-FFF2-40B4-BE49-F238E27FC236}">
              <a16:creationId xmlns:a16="http://schemas.microsoft.com/office/drawing/2014/main" id="{56AB2747-ACD3-4E6E-925B-610E4818EC41}"/>
            </a:ext>
          </a:extLst>
        </xdr:cNvPr>
        <xdr:cNvCxnSpPr/>
      </xdr:nvCxnSpPr>
      <xdr:spPr>
        <a:xfrm flipV="1">
          <a:off x="17988280" y="6911447"/>
          <a:ext cx="789940" cy="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162331</xdr:rowOff>
    </xdr:from>
    <xdr:to>
      <xdr:col>102</xdr:col>
      <xdr:colOff>165100</xdr:colOff>
      <xdr:row>41</xdr:row>
      <xdr:rowOff>92481</xdr:rowOff>
    </xdr:to>
    <xdr:sp macro="" textlink="">
      <xdr:nvSpPr>
        <xdr:cNvPr id="598" name="楕円 597">
          <a:extLst>
            <a:ext uri="{FF2B5EF4-FFF2-40B4-BE49-F238E27FC236}">
              <a16:creationId xmlns:a16="http://schemas.microsoft.com/office/drawing/2014/main" id="{E0A150EA-21F8-4D87-B4C2-7FAFC9853592}"/>
            </a:ext>
          </a:extLst>
        </xdr:cNvPr>
        <xdr:cNvSpPr/>
      </xdr:nvSpPr>
      <xdr:spPr>
        <a:xfrm>
          <a:off x="17162780" y="6867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40268</xdr:rowOff>
    </xdr:from>
    <xdr:to>
      <xdr:col>107</xdr:col>
      <xdr:colOff>50800</xdr:colOff>
      <xdr:row>41</xdr:row>
      <xdr:rowOff>41681</xdr:rowOff>
    </xdr:to>
    <xdr:cxnSp macro="">
      <xdr:nvCxnSpPr>
        <xdr:cNvPr id="599" name="直線コネクタ 598">
          <a:extLst>
            <a:ext uri="{FF2B5EF4-FFF2-40B4-BE49-F238E27FC236}">
              <a16:creationId xmlns:a16="http://schemas.microsoft.com/office/drawing/2014/main" id="{A69FC28E-9A60-4A0D-BD4B-C530D25E1277}"/>
            </a:ext>
          </a:extLst>
        </xdr:cNvPr>
        <xdr:cNvCxnSpPr/>
      </xdr:nvCxnSpPr>
      <xdr:spPr>
        <a:xfrm flipV="1">
          <a:off x="17213580" y="6913508"/>
          <a:ext cx="7747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164217</xdr:rowOff>
    </xdr:from>
    <xdr:to>
      <xdr:col>98</xdr:col>
      <xdr:colOff>38100</xdr:colOff>
      <xdr:row>41</xdr:row>
      <xdr:rowOff>94367</xdr:rowOff>
    </xdr:to>
    <xdr:sp macro="" textlink="">
      <xdr:nvSpPr>
        <xdr:cNvPr id="600" name="楕円 599">
          <a:extLst>
            <a:ext uri="{FF2B5EF4-FFF2-40B4-BE49-F238E27FC236}">
              <a16:creationId xmlns:a16="http://schemas.microsoft.com/office/drawing/2014/main" id="{7A19D2F4-8060-4A3C-B6F5-9E93A99C550D}"/>
            </a:ext>
          </a:extLst>
        </xdr:cNvPr>
        <xdr:cNvSpPr/>
      </xdr:nvSpPr>
      <xdr:spPr>
        <a:xfrm>
          <a:off x="16388080" y="6869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41681</xdr:rowOff>
    </xdr:from>
    <xdr:to>
      <xdr:col>102</xdr:col>
      <xdr:colOff>114300</xdr:colOff>
      <xdr:row>41</xdr:row>
      <xdr:rowOff>43567</xdr:rowOff>
    </xdr:to>
    <xdr:cxnSp macro="">
      <xdr:nvCxnSpPr>
        <xdr:cNvPr id="601" name="直線コネクタ 600">
          <a:extLst>
            <a:ext uri="{FF2B5EF4-FFF2-40B4-BE49-F238E27FC236}">
              <a16:creationId xmlns:a16="http://schemas.microsoft.com/office/drawing/2014/main" id="{3168237E-AEB7-4EDD-83AB-71E549B4711A}"/>
            </a:ext>
          </a:extLst>
        </xdr:cNvPr>
        <xdr:cNvCxnSpPr/>
      </xdr:nvCxnSpPr>
      <xdr:spPr>
        <a:xfrm flipV="1">
          <a:off x="16431260" y="6914921"/>
          <a:ext cx="78232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81416</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1A95B7A5-E69F-4FF9-A878-A018C3CCB798}"/>
            </a:ext>
          </a:extLst>
        </xdr:cNvPr>
        <xdr:cNvSpPr txBox="1"/>
      </xdr:nvSpPr>
      <xdr:spPr>
        <a:xfrm>
          <a:off x="18528811" y="645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109622</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C0F73AC-3AB3-47F7-B256-0AB4AD168B04}"/>
            </a:ext>
          </a:extLst>
        </xdr:cNvPr>
        <xdr:cNvSpPr txBox="1"/>
      </xdr:nvSpPr>
      <xdr:spPr>
        <a:xfrm>
          <a:off x="17766811" y="64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48299</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884E1269-0A63-4440-BDD7-EEB4ABB06B47}"/>
            </a:ext>
          </a:extLst>
        </xdr:cNvPr>
        <xdr:cNvSpPr txBox="1"/>
      </xdr:nvSpPr>
      <xdr:spPr>
        <a:xfrm>
          <a:off x="16936935" y="641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39758</xdr:rowOff>
    </xdr:from>
    <xdr:ext cx="599010" cy="259045"/>
    <xdr:sp macro="" textlink="">
      <xdr:nvSpPr>
        <xdr:cNvPr id="605" name="n_4aveValue【一般廃棄物処理施設】&#10;一人当たり有形固定資産（償却資産）額">
          <a:extLst>
            <a:ext uri="{FF2B5EF4-FFF2-40B4-BE49-F238E27FC236}">
              <a16:creationId xmlns:a16="http://schemas.microsoft.com/office/drawing/2014/main" id="{190D699F-C0A8-4EB7-A5F2-F75E6BE3671D}"/>
            </a:ext>
          </a:extLst>
        </xdr:cNvPr>
        <xdr:cNvSpPr txBox="1"/>
      </xdr:nvSpPr>
      <xdr:spPr>
        <a:xfrm>
          <a:off x="16162235" y="641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80134</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7AA384F2-73D3-494E-BABC-DDBF9CB1504D}"/>
            </a:ext>
          </a:extLst>
        </xdr:cNvPr>
        <xdr:cNvSpPr txBox="1"/>
      </xdr:nvSpPr>
      <xdr:spPr>
        <a:xfrm>
          <a:off x="18528811" y="695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82195</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EC572B39-EC95-4FC2-884C-1EA64699F692}"/>
            </a:ext>
          </a:extLst>
        </xdr:cNvPr>
        <xdr:cNvSpPr txBox="1"/>
      </xdr:nvSpPr>
      <xdr:spPr>
        <a:xfrm>
          <a:off x="17766811" y="69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83608</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6DCC47D4-985E-467F-8F4E-E3F482504648}"/>
            </a:ext>
          </a:extLst>
        </xdr:cNvPr>
        <xdr:cNvSpPr txBox="1"/>
      </xdr:nvSpPr>
      <xdr:spPr>
        <a:xfrm>
          <a:off x="16969251" y="69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85494</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3F18B5A9-807B-498D-9E80-735BE8BA9682}"/>
            </a:ext>
          </a:extLst>
        </xdr:cNvPr>
        <xdr:cNvSpPr txBox="1"/>
      </xdr:nvSpPr>
      <xdr:spPr>
        <a:xfrm>
          <a:off x="16194551" y="69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48899034-8EBD-4C4E-9F9F-5AAEED28832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81C23FB6-AC8F-4D78-809B-C68B4F13D84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558370DA-FBA8-4831-8E40-3487E18269D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5D4D1E35-D671-41AF-ADC3-BDC7F8F70CF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C27715DB-70F0-4197-B49D-9E2A1535644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DD068495-5405-4E61-8615-F9A503C8CBF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4F497FBA-7A57-410D-A973-9F3D2CFAC3B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7B3D952E-6929-46FA-AA4D-9901A793B38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944C6482-9FD5-49B1-8CBD-0363FD66E99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1A5C58F2-6A44-4F79-9459-4F8AC7A3D94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E37D026A-EBED-4720-9890-D5F3C48A647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3153F581-AF6C-4E24-A67D-1F427572117F}"/>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FF91B8FB-61D7-41B5-B667-5A778954C467}"/>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921F5FCC-9573-47C8-8B1E-C41E79359B6F}"/>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AB11134B-C774-4837-9C5B-D2978597079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E0337301-B63E-47EE-8634-F3E5921654A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2BBA328E-9744-4A02-AB38-FBD5F8CD639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A4C62448-754F-45C5-9C46-2BAEF961112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EDFC5F16-FBC6-4C6B-B68E-81B8D9F7592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8AEDF8F5-29A8-4BD1-AD18-82BF7C7B3B7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57312BD8-9392-41E9-9462-19F59BB5E69E}"/>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DDD5C6C-94B1-4ED0-BB93-1B2057A61BA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38EB1120-3B81-4AA3-AAC1-62741C3C95FE}"/>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EA445B4F-ADF6-4B85-A94C-2BC336FA1F1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634" name="直線コネクタ 633">
          <a:extLst>
            <a:ext uri="{FF2B5EF4-FFF2-40B4-BE49-F238E27FC236}">
              <a16:creationId xmlns:a16="http://schemas.microsoft.com/office/drawing/2014/main" id="{3889D7B7-03BA-446D-815D-858B69B7F576}"/>
            </a:ext>
          </a:extLst>
        </xdr:cNvPr>
        <xdr:cNvCxnSpPr/>
      </xdr:nvCxnSpPr>
      <xdr:spPr>
        <a:xfrm flipV="1">
          <a:off x="14375764" y="94869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419483EA-83E0-4E2C-9B0C-44C57C338C45}"/>
            </a:ext>
          </a:extLst>
        </xdr:cNvPr>
        <xdr:cNvSpPr txBox="1"/>
      </xdr:nvSpPr>
      <xdr:spPr>
        <a:xfrm>
          <a:off x="144145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6" name="直線コネクタ 635">
          <a:extLst>
            <a:ext uri="{FF2B5EF4-FFF2-40B4-BE49-F238E27FC236}">
              <a16:creationId xmlns:a16="http://schemas.microsoft.com/office/drawing/2014/main" id="{E354EAAA-8052-4A68-BF78-260BD26D7A69}"/>
            </a:ext>
          </a:extLst>
        </xdr:cNvPr>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A36CB314-6C10-4AFD-BC47-D68210A18092}"/>
            </a:ext>
          </a:extLst>
        </xdr:cNvPr>
        <xdr:cNvSpPr txBox="1"/>
      </xdr:nvSpPr>
      <xdr:spPr>
        <a:xfrm>
          <a:off x="144145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638" name="直線コネクタ 637">
          <a:extLst>
            <a:ext uri="{FF2B5EF4-FFF2-40B4-BE49-F238E27FC236}">
              <a16:creationId xmlns:a16="http://schemas.microsoft.com/office/drawing/2014/main" id="{097A83A3-75D0-451C-B732-594B56E83AA9}"/>
            </a:ext>
          </a:extLst>
        </xdr:cNvPr>
        <xdr:cNvCxnSpPr/>
      </xdr:nvCxnSpPr>
      <xdr:spPr>
        <a:xfrm>
          <a:off x="142875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82CC3D6E-4649-4684-9D24-A3A987055C25}"/>
            </a:ext>
          </a:extLst>
        </xdr:cNvPr>
        <xdr:cNvSpPr txBox="1"/>
      </xdr:nvSpPr>
      <xdr:spPr>
        <a:xfrm>
          <a:off x="14414500" y="9832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0" name="フローチャート: 判断 639">
          <a:extLst>
            <a:ext uri="{FF2B5EF4-FFF2-40B4-BE49-F238E27FC236}">
              <a16:creationId xmlns:a16="http://schemas.microsoft.com/office/drawing/2014/main" id="{A0D15058-858C-4029-A008-C22513A30235}"/>
            </a:ext>
          </a:extLst>
        </xdr:cNvPr>
        <xdr:cNvSpPr/>
      </xdr:nvSpPr>
      <xdr:spPr>
        <a:xfrm>
          <a:off x="14325600" y="99771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641" name="フローチャート: 判断 640">
          <a:extLst>
            <a:ext uri="{FF2B5EF4-FFF2-40B4-BE49-F238E27FC236}">
              <a16:creationId xmlns:a16="http://schemas.microsoft.com/office/drawing/2014/main" id="{254FDBDD-C2A6-4C1F-A26F-F8DBE91FDA90}"/>
            </a:ext>
          </a:extLst>
        </xdr:cNvPr>
        <xdr:cNvSpPr/>
      </xdr:nvSpPr>
      <xdr:spPr>
        <a:xfrm>
          <a:off x="13578840" y="997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2" name="フローチャート: 判断 641">
          <a:extLst>
            <a:ext uri="{FF2B5EF4-FFF2-40B4-BE49-F238E27FC236}">
              <a16:creationId xmlns:a16="http://schemas.microsoft.com/office/drawing/2014/main" id="{C241147B-906F-4B2D-92A9-EA9BCD1DF8CD}"/>
            </a:ext>
          </a:extLst>
        </xdr:cNvPr>
        <xdr:cNvSpPr/>
      </xdr:nvSpPr>
      <xdr:spPr>
        <a:xfrm>
          <a:off x="1280414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643" name="フローチャート: 判断 642">
          <a:extLst>
            <a:ext uri="{FF2B5EF4-FFF2-40B4-BE49-F238E27FC236}">
              <a16:creationId xmlns:a16="http://schemas.microsoft.com/office/drawing/2014/main" id="{A72B3D59-0CB1-45AB-835D-64A06D3C50A3}"/>
            </a:ext>
          </a:extLst>
        </xdr:cNvPr>
        <xdr:cNvSpPr/>
      </xdr:nvSpPr>
      <xdr:spPr>
        <a:xfrm>
          <a:off x="12029440" y="99333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644" name="フローチャート: 判断 643">
          <a:extLst>
            <a:ext uri="{FF2B5EF4-FFF2-40B4-BE49-F238E27FC236}">
              <a16:creationId xmlns:a16="http://schemas.microsoft.com/office/drawing/2014/main" id="{429F5B03-F48E-4EE5-8B8A-7CC8A6B20B4D}"/>
            </a:ext>
          </a:extLst>
        </xdr:cNvPr>
        <xdr:cNvSpPr/>
      </xdr:nvSpPr>
      <xdr:spPr>
        <a:xfrm>
          <a:off x="11231880" y="1001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288CE72-1726-4AD0-A681-4639FBA4517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57DB119-80D2-4F3F-B54D-65079D1ABFB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C868FD1-F017-4194-A738-4B77850F82C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D3C1A20-94B8-4CCF-8286-6F6AE3E91D6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98C4820-E287-48D5-AE81-3317873C4AF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53975</xdr:rowOff>
    </xdr:from>
    <xdr:to>
      <xdr:col>85</xdr:col>
      <xdr:colOff>177800</xdr:colOff>
      <xdr:row>62</xdr:row>
      <xdr:rowOff>155575</xdr:rowOff>
    </xdr:to>
    <xdr:sp macro="" textlink="">
      <xdr:nvSpPr>
        <xdr:cNvPr id="650" name="楕円 649">
          <a:extLst>
            <a:ext uri="{FF2B5EF4-FFF2-40B4-BE49-F238E27FC236}">
              <a16:creationId xmlns:a16="http://schemas.microsoft.com/office/drawing/2014/main" id="{F64464BB-DF66-4B11-A36F-630524893AC1}"/>
            </a:ext>
          </a:extLst>
        </xdr:cNvPr>
        <xdr:cNvSpPr/>
      </xdr:nvSpPr>
      <xdr:spPr>
        <a:xfrm>
          <a:off x="14325600" y="104476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32402</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5A164F01-9E61-4327-8829-4DEC88AA914D}"/>
            </a:ext>
          </a:extLst>
        </xdr:cNvPr>
        <xdr:cNvSpPr txBox="1"/>
      </xdr:nvSpPr>
      <xdr:spPr>
        <a:xfrm>
          <a:off x="144145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15875</xdr:rowOff>
    </xdr:from>
    <xdr:to>
      <xdr:col>81</xdr:col>
      <xdr:colOff>101600</xdr:colOff>
      <xdr:row>62</xdr:row>
      <xdr:rowOff>117475</xdr:rowOff>
    </xdr:to>
    <xdr:sp macro="" textlink="">
      <xdr:nvSpPr>
        <xdr:cNvPr id="652" name="楕円 651">
          <a:extLst>
            <a:ext uri="{FF2B5EF4-FFF2-40B4-BE49-F238E27FC236}">
              <a16:creationId xmlns:a16="http://schemas.microsoft.com/office/drawing/2014/main" id="{7401759A-7ECF-4020-95A4-44F3D18E4E4D}"/>
            </a:ext>
          </a:extLst>
        </xdr:cNvPr>
        <xdr:cNvSpPr/>
      </xdr:nvSpPr>
      <xdr:spPr>
        <a:xfrm>
          <a:off x="1357884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66675</xdr:rowOff>
    </xdr:from>
    <xdr:to>
      <xdr:col>85</xdr:col>
      <xdr:colOff>127000</xdr:colOff>
      <xdr:row>62</xdr:row>
      <xdr:rowOff>104775</xdr:rowOff>
    </xdr:to>
    <xdr:cxnSp macro="">
      <xdr:nvCxnSpPr>
        <xdr:cNvPr id="653" name="直線コネクタ 652">
          <a:extLst>
            <a:ext uri="{FF2B5EF4-FFF2-40B4-BE49-F238E27FC236}">
              <a16:creationId xmlns:a16="http://schemas.microsoft.com/office/drawing/2014/main" id="{EDC19E06-AF66-4B93-BE1B-A1B0B9BABD24}"/>
            </a:ext>
          </a:extLst>
        </xdr:cNvPr>
        <xdr:cNvCxnSpPr/>
      </xdr:nvCxnSpPr>
      <xdr:spPr>
        <a:xfrm>
          <a:off x="13629640" y="1046035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149225</xdr:rowOff>
    </xdr:from>
    <xdr:to>
      <xdr:col>76</xdr:col>
      <xdr:colOff>165100</xdr:colOff>
      <xdr:row>62</xdr:row>
      <xdr:rowOff>79375</xdr:rowOff>
    </xdr:to>
    <xdr:sp macro="" textlink="">
      <xdr:nvSpPr>
        <xdr:cNvPr id="654" name="楕円 653">
          <a:extLst>
            <a:ext uri="{FF2B5EF4-FFF2-40B4-BE49-F238E27FC236}">
              <a16:creationId xmlns:a16="http://schemas.microsoft.com/office/drawing/2014/main" id="{A9230D4E-62E2-4586-B1A3-CC905BFBC67D}"/>
            </a:ext>
          </a:extLst>
        </xdr:cNvPr>
        <xdr:cNvSpPr/>
      </xdr:nvSpPr>
      <xdr:spPr>
        <a:xfrm>
          <a:off x="12804140" y="1037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28575</xdr:rowOff>
    </xdr:from>
    <xdr:to>
      <xdr:col>81</xdr:col>
      <xdr:colOff>50800</xdr:colOff>
      <xdr:row>62</xdr:row>
      <xdr:rowOff>66675</xdr:rowOff>
    </xdr:to>
    <xdr:cxnSp macro="">
      <xdr:nvCxnSpPr>
        <xdr:cNvPr id="655" name="直線コネクタ 654">
          <a:extLst>
            <a:ext uri="{FF2B5EF4-FFF2-40B4-BE49-F238E27FC236}">
              <a16:creationId xmlns:a16="http://schemas.microsoft.com/office/drawing/2014/main" id="{EC4B94A4-E86D-4CD8-90C6-214920012758}"/>
            </a:ext>
          </a:extLst>
        </xdr:cNvPr>
        <xdr:cNvCxnSpPr/>
      </xdr:nvCxnSpPr>
      <xdr:spPr>
        <a:xfrm>
          <a:off x="12854940" y="1042225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111125</xdr:rowOff>
    </xdr:from>
    <xdr:to>
      <xdr:col>72</xdr:col>
      <xdr:colOff>38100</xdr:colOff>
      <xdr:row>62</xdr:row>
      <xdr:rowOff>41275</xdr:rowOff>
    </xdr:to>
    <xdr:sp macro="" textlink="">
      <xdr:nvSpPr>
        <xdr:cNvPr id="656" name="楕円 655">
          <a:extLst>
            <a:ext uri="{FF2B5EF4-FFF2-40B4-BE49-F238E27FC236}">
              <a16:creationId xmlns:a16="http://schemas.microsoft.com/office/drawing/2014/main" id="{D24E608D-CB7A-47E1-9870-6E3AF4D4DF31}"/>
            </a:ext>
          </a:extLst>
        </xdr:cNvPr>
        <xdr:cNvSpPr/>
      </xdr:nvSpPr>
      <xdr:spPr>
        <a:xfrm>
          <a:off x="12029440" y="10337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161925</xdr:rowOff>
    </xdr:from>
    <xdr:to>
      <xdr:col>76</xdr:col>
      <xdr:colOff>114300</xdr:colOff>
      <xdr:row>62</xdr:row>
      <xdr:rowOff>28575</xdr:rowOff>
    </xdr:to>
    <xdr:cxnSp macro="">
      <xdr:nvCxnSpPr>
        <xdr:cNvPr id="657" name="直線コネクタ 656">
          <a:extLst>
            <a:ext uri="{FF2B5EF4-FFF2-40B4-BE49-F238E27FC236}">
              <a16:creationId xmlns:a16="http://schemas.microsoft.com/office/drawing/2014/main" id="{D47A19B7-5D3C-42AF-8A0A-B80759A315A1}"/>
            </a:ext>
          </a:extLst>
        </xdr:cNvPr>
        <xdr:cNvCxnSpPr/>
      </xdr:nvCxnSpPr>
      <xdr:spPr>
        <a:xfrm>
          <a:off x="12072620" y="1038796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73025</xdr:rowOff>
    </xdr:from>
    <xdr:to>
      <xdr:col>67</xdr:col>
      <xdr:colOff>101600</xdr:colOff>
      <xdr:row>62</xdr:row>
      <xdr:rowOff>3175</xdr:rowOff>
    </xdr:to>
    <xdr:sp macro="" textlink="">
      <xdr:nvSpPr>
        <xdr:cNvPr id="658" name="楕円 657">
          <a:extLst>
            <a:ext uri="{FF2B5EF4-FFF2-40B4-BE49-F238E27FC236}">
              <a16:creationId xmlns:a16="http://schemas.microsoft.com/office/drawing/2014/main" id="{809377A7-3B97-4D4D-A271-FB8F869293C4}"/>
            </a:ext>
          </a:extLst>
        </xdr:cNvPr>
        <xdr:cNvSpPr/>
      </xdr:nvSpPr>
      <xdr:spPr>
        <a:xfrm>
          <a:off x="11231880" y="1029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123825</xdr:rowOff>
    </xdr:from>
    <xdr:to>
      <xdr:col>71</xdr:col>
      <xdr:colOff>177800</xdr:colOff>
      <xdr:row>61</xdr:row>
      <xdr:rowOff>161925</xdr:rowOff>
    </xdr:to>
    <xdr:cxnSp macro="">
      <xdr:nvCxnSpPr>
        <xdr:cNvPr id="659" name="直線コネクタ 658">
          <a:extLst>
            <a:ext uri="{FF2B5EF4-FFF2-40B4-BE49-F238E27FC236}">
              <a16:creationId xmlns:a16="http://schemas.microsoft.com/office/drawing/2014/main" id="{D5904957-D14E-4240-84B6-9B1EA7D24C82}"/>
            </a:ext>
          </a:extLst>
        </xdr:cNvPr>
        <xdr:cNvCxnSpPr/>
      </xdr:nvCxnSpPr>
      <xdr:spPr>
        <a:xfrm>
          <a:off x="11282680" y="1034986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27322</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B50C2D03-0100-4EBE-8CC8-4F364263F108}"/>
            </a:ext>
          </a:extLst>
        </xdr:cNvPr>
        <xdr:cNvSpPr txBox="1"/>
      </xdr:nvSpPr>
      <xdr:spPr>
        <a:xfrm>
          <a:off x="134372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80CE2405-0329-4273-9D96-9EBAFA38B06B}"/>
            </a:ext>
          </a:extLst>
        </xdr:cNvPr>
        <xdr:cNvSpPr txBox="1"/>
      </xdr:nvSpPr>
      <xdr:spPr>
        <a:xfrm>
          <a:off x="126752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160672</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5C5B56DD-C0DE-4F27-992B-91F2EF9D8001}"/>
            </a:ext>
          </a:extLst>
        </xdr:cNvPr>
        <xdr:cNvSpPr txBox="1"/>
      </xdr:nvSpPr>
      <xdr:spPr>
        <a:xfrm>
          <a:off x="119005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71137</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10ED8204-E7EE-4B5F-B766-105F1AD3A1C6}"/>
            </a:ext>
          </a:extLst>
        </xdr:cNvPr>
        <xdr:cNvSpPr txBox="1"/>
      </xdr:nvSpPr>
      <xdr:spPr>
        <a:xfrm>
          <a:off x="1110298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108602</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701AF59A-ABD2-4C34-B801-15CB085C8359}"/>
            </a:ext>
          </a:extLst>
        </xdr:cNvPr>
        <xdr:cNvSpPr txBox="1"/>
      </xdr:nvSpPr>
      <xdr:spPr>
        <a:xfrm>
          <a:off x="134372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70502</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CAD788DF-A631-4E90-B399-A9F9D9C6247A}"/>
            </a:ext>
          </a:extLst>
        </xdr:cNvPr>
        <xdr:cNvSpPr txBox="1"/>
      </xdr:nvSpPr>
      <xdr:spPr>
        <a:xfrm>
          <a:off x="126752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32402</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A711A620-56CB-4AB9-BCCE-E2B5BD15ED49}"/>
            </a:ext>
          </a:extLst>
        </xdr:cNvPr>
        <xdr:cNvSpPr txBox="1"/>
      </xdr:nvSpPr>
      <xdr:spPr>
        <a:xfrm>
          <a:off x="119005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165752</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43647477-43C7-4136-8AB1-76B853747B24}"/>
            </a:ext>
          </a:extLst>
        </xdr:cNvPr>
        <xdr:cNvSpPr txBox="1"/>
      </xdr:nvSpPr>
      <xdr:spPr>
        <a:xfrm>
          <a:off x="1110298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B745DDB8-1D76-4E6C-B144-7BC5FA0E17D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2EF85231-3396-469F-8EE2-D245AA031A3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46E30DF7-0343-41E8-BC07-350B45B5FA7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44EF8D43-6842-49E5-A60B-61111A826A7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E9128717-1968-488C-873B-A149644854D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A31BDAD4-CFD9-4594-BA5E-94EF695D255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5789739D-BAB2-48DB-8550-F0C1B77A95C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DCDF3FA1-6B93-4E1A-94AC-EA5F627F701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8E943DED-11AD-48A7-A7F9-5AC9D8F5622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A09C12D0-2A43-4D74-9A7B-8865E20EE34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79BA62E3-75AB-4659-BC8B-30C256C2182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C42676A2-256D-4602-93CC-C463E45A50D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659C5791-53B4-4D1B-A106-E385C6311E0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227910D3-0704-46B3-9FC5-8B27105622E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151855E1-FE7D-442A-A407-7EB85A99C54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F20E4016-325D-470A-A67E-CFF02E66D1C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88E20BD4-1874-47A4-90D3-BE4A81395D87}"/>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9EF6A304-835C-4345-AD55-FB4261685B7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A2E65A17-B67C-4A9B-9DFB-F2558CF17C3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0AB5139F-C132-4A08-BF48-A03355D7C5B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386DA753-44E3-4688-92B2-92D1B73A284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14F9FF68-F665-4CC6-A0DE-F7F5E126EAA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C718F01C-C00D-4F13-9337-B6BE01FB79A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691" name="直線コネクタ 690">
          <a:extLst>
            <a:ext uri="{FF2B5EF4-FFF2-40B4-BE49-F238E27FC236}">
              <a16:creationId xmlns:a16="http://schemas.microsoft.com/office/drawing/2014/main" id="{86E77687-E460-46D3-9559-C1C2DD7AD485}"/>
            </a:ext>
          </a:extLst>
        </xdr:cNvPr>
        <xdr:cNvCxnSpPr/>
      </xdr:nvCxnSpPr>
      <xdr:spPr>
        <a:xfrm flipV="1">
          <a:off x="19509104" y="92849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245857D6-2C08-4568-A567-342820ABC382}"/>
            </a:ext>
          </a:extLst>
        </xdr:cNvPr>
        <xdr:cNvSpPr txBox="1"/>
      </xdr:nvSpPr>
      <xdr:spPr>
        <a:xfrm>
          <a:off x="1954784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693" name="直線コネクタ 692">
          <a:extLst>
            <a:ext uri="{FF2B5EF4-FFF2-40B4-BE49-F238E27FC236}">
              <a16:creationId xmlns:a16="http://schemas.microsoft.com/office/drawing/2014/main" id="{B5C9C0E2-9459-4279-8507-141C5F3B8D26}"/>
            </a:ext>
          </a:extLst>
        </xdr:cNvPr>
        <xdr:cNvCxnSpPr/>
      </xdr:nvCxnSpPr>
      <xdr:spPr>
        <a:xfrm>
          <a:off x="19443700" y="1070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72F4A2B4-31B5-4C3B-91E2-32E98954421E}"/>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5" name="直線コネクタ 694">
          <a:extLst>
            <a:ext uri="{FF2B5EF4-FFF2-40B4-BE49-F238E27FC236}">
              <a16:creationId xmlns:a16="http://schemas.microsoft.com/office/drawing/2014/main" id="{917F625E-28DE-4552-A60F-132335BA6BD1}"/>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710A3CE2-6CFA-43AE-A27B-62B10D81DBE0}"/>
            </a:ext>
          </a:extLst>
        </xdr:cNvPr>
        <xdr:cNvSpPr txBox="1"/>
      </xdr:nvSpPr>
      <xdr:spPr>
        <a:xfrm>
          <a:off x="19547840" y="1022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697" name="フローチャート: 判断 696">
          <a:extLst>
            <a:ext uri="{FF2B5EF4-FFF2-40B4-BE49-F238E27FC236}">
              <a16:creationId xmlns:a16="http://schemas.microsoft.com/office/drawing/2014/main" id="{E4FF88EA-3CC4-41B8-99CE-27DB1388DFDB}"/>
            </a:ext>
          </a:extLst>
        </xdr:cNvPr>
        <xdr:cNvSpPr/>
      </xdr:nvSpPr>
      <xdr:spPr>
        <a:xfrm>
          <a:off x="1945894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698" name="フローチャート: 判断 697">
          <a:extLst>
            <a:ext uri="{FF2B5EF4-FFF2-40B4-BE49-F238E27FC236}">
              <a16:creationId xmlns:a16="http://schemas.microsoft.com/office/drawing/2014/main" id="{ACF394E1-7B2B-4749-A44D-E9C89904F64A}"/>
            </a:ext>
          </a:extLst>
        </xdr:cNvPr>
        <xdr:cNvSpPr/>
      </xdr:nvSpPr>
      <xdr:spPr>
        <a:xfrm>
          <a:off x="1873504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9" name="フローチャート: 判断 698">
          <a:extLst>
            <a:ext uri="{FF2B5EF4-FFF2-40B4-BE49-F238E27FC236}">
              <a16:creationId xmlns:a16="http://schemas.microsoft.com/office/drawing/2014/main" id="{F70FC1FA-DA4E-4D20-8450-6C4FC024EF9B}"/>
            </a:ext>
          </a:extLst>
        </xdr:cNvPr>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170180</xdr:rowOff>
    </xdr:from>
    <xdr:to>
      <xdr:col>102</xdr:col>
      <xdr:colOff>165100</xdr:colOff>
      <xdr:row>61</xdr:row>
      <xdr:rowOff>100330</xdr:rowOff>
    </xdr:to>
    <xdr:sp macro="" textlink="">
      <xdr:nvSpPr>
        <xdr:cNvPr id="700" name="フローチャート: 判断 699">
          <a:extLst>
            <a:ext uri="{FF2B5EF4-FFF2-40B4-BE49-F238E27FC236}">
              <a16:creationId xmlns:a16="http://schemas.microsoft.com/office/drawing/2014/main" id="{28E2B7F9-BD60-4777-8CEB-BFDD2AD0E530}"/>
            </a:ext>
          </a:extLst>
        </xdr:cNvPr>
        <xdr:cNvSpPr/>
      </xdr:nvSpPr>
      <xdr:spPr>
        <a:xfrm>
          <a:off x="17162780" y="10228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01" name="フローチャート: 判断 700">
          <a:extLst>
            <a:ext uri="{FF2B5EF4-FFF2-40B4-BE49-F238E27FC236}">
              <a16:creationId xmlns:a16="http://schemas.microsoft.com/office/drawing/2014/main" id="{C0E13CC4-60E7-403F-BB3A-A8CCE7B11AF5}"/>
            </a:ext>
          </a:extLst>
        </xdr:cNvPr>
        <xdr:cNvSpPr/>
      </xdr:nvSpPr>
      <xdr:spPr>
        <a:xfrm>
          <a:off x="16388080" y="10369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7174063-EDD8-4A93-BB78-3D219F20A15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657BDA0-5432-4BD0-969B-2E146297281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11D26B7-AFAD-42D7-B282-AC9C3EEC7FB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B6D99AD-EC7C-4C3E-A7EA-145F2F0DE5D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A5F098B-1E0F-41D5-BAEB-DB65A98BE18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707" name="楕円 706">
          <a:extLst>
            <a:ext uri="{FF2B5EF4-FFF2-40B4-BE49-F238E27FC236}">
              <a16:creationId xmlns:a16="http://schemas.microsoft.com/office/drawing/2014/main" id="{8136C690-F857-4E81-BA60-DD2C78C75664}"/>
            </a:ext>
          </a:extLst>
        </xdr:cNvPr>
        <xdr:cNvSpPr/>
      </xdr:nvSpPr>
      <xdr:spPr>
        <a:xfrm>
          <a:off x="1945894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D19A9217-480A-491E-A5FA-385B294949B4}"/>
            </a:ext>
          </a:extLst>
        </xdr:cNvPr>
        <xdr:cNvSpPr txBox="1"/>
      </xdr:nvSpPr>
      <xdr:spPr>
        <a:xfrm>
          <a:off x="19547840" y="105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709" name="楕円 708">
          <a:extLst>
            <a:ext uri="{FF2B5EF4-FFF2-40B4-BE49-F238E27FC236}">
              <a16:creationId xmlns:a16="http://schemas.microsoft.com/office/drawing/2014/main" id="{9F2B88CD-A738-4D96-B64F-07058DF6C0C6}"/>
            </a:ext>
          </a:extLst>
        </xdr:cNvPr>
        <xdr:cNvSpPr/>
      </xdr:nvSpPr>
      <xdr:spPr>
        <a:xfrm>
          <a:off x="1873504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710" name="直線コネクタ 709">
          <a:extLst>
            <a:ext uri="{FF2B5EF4-FFF2-40B4-BE49-F238E27FC236}">
              <a16:creationId xmlns:a16="http://schemas.microsoft.com/office/drawing/2014/main" id="{3B3C7526-CD15-4379-9FE8-C8028D71F52B}"/>
            </a:ext>
          </a:extLst>
        </xdr:cNvPr>
        <xdr:cNvCxnSpPr/>
      </xdr:nvCxnSpPr>
      <xdr:spPr>
        <a:xfrm>
          <a:off x="18778220" y="106870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78740</xdr:rowOff>
    </xdr:from>
    <xdr:to>
      <xdr:col>107</xdr:col>
      <xdr:colOff>101600</xdr:colOff>
      <xdr:row>64</xdr:row>
      <xdr:rowOff>8890</xdr:rowOff>
    </xdr:to>
    <xdr:sp macro="" textlink="">
      <xdr:nvSpPr>
        <xdr:cNvPr id="711" name="楕円 710">
          <a:extLst>
            <a:ext uri="{FF2B5EF4-FFF2-40B4-BE49-F238E27FC236}">
              <a16:creationId xmlns:a16="http://schemas.microsoft.com/office/drawing/2014/main" id="{07EB98DE-E232-48AC-AF8E-4D68D1E0085C}"/>
            </a:ext>
          </a:extLst>
        </xdr:cNvPr>
        <xdr:cNvSpPr/>
      </xdr:nvSpPr>
      <xdr:spPr>
        <a:xfrm>
          <a:off x="17937480" y="1064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129540</xdr:rowOff>
    </xdr:to>
    <xdr:cxnSp macro="">
      <xdr:nvCxnSpPr>
        <xdr:cNvPr id="712" name="直線コネクタ 711">
          <a:extLst>
            <a:ext uri="{FF2B5EF4-FFF2-40B4-BE49-F238E27FC236}">
              <a16:creationId xmlns:a16="http://schemas.microsoft.com/office/drawing/2014/main" id="{4B899DD9-0ABB-44DF-84E0-8E3384536090}"/>
            </a:ext>
          </a:extLst>
        </xdr:cNvPr>
        <xdr:cNvCxnSpPr/>
      </xdr:nvCxnSpPr>
      <xdr:spPr>
        <a:xfrm flipV="1">
          <a:off x="17988280" y="1068705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78740</xdr:rowOff>
    </xdr:from>
    <xdr:to>
      <xdr:col>102</xdr:col>
      <xdr:colOff>165100</xdr:colOff>
      <xdr:row>64</xdr:row>
      <xdr:rowOff>8890</xdr:rowOff>
    </xdr:to>
    <xdr:sp macro="" textlink="">
      <xdr:nvSpPr>
        <xdr:cNvPr id="713" name="楕円 712">
          <a:extLst>
            <a:ext uri="{FF2B5EF4-FFF2-40B4-BE49-F238E27FC236}">
              <a16:creationId xmlns:a16="http://schemas.microsoft.com/office/drawing/2014/main" id="{E8420248-475C-4F3E-BC85-E968CF2964A5}"/>
            </a:ext>
          </a:extLst>
        </xdr:cNvPr>
        <xdr:cNvSpPr/>
      </xdr:nvSpPr>
      <xdr:spPr>
        <a:xfrm>
          <a:off x="17162780" y="1064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129540</xdr:rowOff>
    </xdr:from>
    <xdr:to>
      <xdr:col>107</xdr:col>
      <xdr:colOff>50800</xdr:colOff>
      <xdr:row>63</xdr:row>
      <xdr:rowOff>129540</xdr:rowOff>
    </xdr:to>
    <xdr:cxnSp macro="">
      <xdr:nvCxnSpPr>
        <xdr:cNvPr id="714" name="直線コネクタ 713">
          <a:extLst>
            <a:ext uri="{FF2B5EF4-FFF2-40B4-BE49-F238E27FC236}">
              <a16:creationId xmlns:a16="http://schemas.microsoft.com/office/drawing/2014/main" id="{64FCC40C-EB69-4087-907B-58FABD9B3E8E}"/>
            </a:ext>
          </a:extLst>
        </xdr:cNvPr>
        <xdr:cNvCxnSpPr/>
      </xdr:nvCxnSpPr>
      <xdr:spPr>
        <a:xfrm>
          <a:off x="17213580" y="10690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78740</xdr:rowOff>
    </xdr:from>
    <xdr:to>
      <xdr:col>98</xdr:col>
      <xdr:colOff>38100</xdr:colOff>
      <xdr:row>64</xdr:row>
      <xdr:rowOff>8890</xdr:rowOff>
    </xdr:to>
    <xdr:sp macro="" textlink="">
      <xdr:nvSpPr>
        <xdr:cNvPr id="715" name="楕円 714">
          <a:extLst>
            <a:ext uri="{FF2B5EF4-FFF2-40B4-BE49-F238E27FC236}">
              <a16:creationId xmlns:a16="http://schemas.microsoft.com/office/drawing/2014/main" id="{695F9F8F-CAC2-4A39-B546-7975D707C852}"/>
            </a:ext>
          </a:extLst>
        </xdr:cNvPr>
        <xdr:cNvSpPr/>
      </xdr:nvSpPr>
      <xdr:spPr>
        <a:xfrm>
          <a:off x="16388080" y="10640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129540</xdr:rowOff>
    </xdr:from>
    <xdr:to>
      <xdr:col>102</xdr:col>
      <xdr:colOff>114300</xdr:colOff>
      <xdr:row>63</xdr:row>
      <xdr:rowOff>129540</xdr:rowOff>
    </xdr:to>
    <xdr:cxnSp macro="">
      <xdr:nvCxnSpPr>
        <xdr:cNvPr id="716" name="直線コネクタ 715">
          <a:extLst>
            <a:ext uri="{FF2B5EF4-FFF2-40B4-BE49-F238E27FC236}">
              <a16:creationId xmlns:a16="http://schemas.microsoft.com/office/drawing/2014/main" id="{58E87ED2-BDEC-4FDD-A19A-63692346083C}"/>
            </a:ext>
          </a:extLst>
        </xdr:cNvPr>
        <xdr:cNvCxnSpPr/>
      </xdr:nvCxnSpPr>
      <xdr:spPr>
        <a:xfrm>
          <a:off x="16431260" y="10690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717" name="n_1aveValue【保健センター・保健所】&#10;一人当たり面積">
          <a:extLst>
            <a:ext uri="{FF2B5EF4-FFF2-40B4-BE49-F238E27FC236}">
              <a16:creationId xmlns:a16="http://schemas.microsoft.com/office/drawing/2014/main" id="{E4C947F4-ECE1-407E-8230-D30B78A4C47C}"/>
            </a:ext>
          </a:extLst>
        </xdr:cNvPr>
        <xdr:cNvSpPr txBox="1"/>
      </xdr:nvSpPr>
      <xdr:spPr>
        <a:xfrm>
          <a:off x="185611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8" name="n_2aveValue【保健センター・保健所】&#10;一人当たり面積">
          <a:extLst>
            <a:ext uri="{FF2B5EF4-FFF2-40B4-BE49-F238E27FC236}">
              <a16:creationId xmlns:a16="http://schemas.microsoft.com/office/drawing/2014/main" id="{C0E649FE-8B72-4151-8167-C83C9830B85E}"/>
            </a:ext>
          </a:extLst>
        </xdr:cNvPr>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116857</xdr:rowOff>
    </xdr:from>
    <xdr:ext cx="469744" cy="259045"/>
    <xdr:sp macro="" textlink="">
      <xdr:nvSpPr>
        <xdr:cNvPr id="719" name="n_3aveValue【保健センター・保健所】&#10;一人当たり面積">
          <a:extLst>
            <a:ext uri="{FF2B5EF4-FFF2-40B4-BE49-F238E27FC236}">
              <a16:creationId xmlns:a16="http://schemas.microsoft.com/office/drawing/2014/main" id="{6ED3DCE6-5F9E-4448-A762-07A2C391AFB0}"/>
            </a:ext>
          </a:extLst>
        </xdr:cNvPr>
        <xdr:cNvSpPr txBox="1"/>
      </xdr:nvSpPr>
      <xdr:spPr>
        <a:xfrm>
          <a:off x="1700156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20" name="n_4aveValue【保健センター・保健所】&#10;一人当たり面積">
          <a:extLst>
            <a:ext uri="{FF2B5EF4-FFF2-40B4-BE49-F238E27FC236}">
              <a16:creationId xmlns:a16="http://schemas.microsoft.com/office/drawing/2014/main" id="{D088F744-F7E9-4B97-B1BF-477C53BC84A8}"/>
            </a:ext>
          </a:extLst>
        </xdr:cNvPr>
        <xdr:cNvSpPr txBox="1"/>
      </xdr:nvSpPr>
      <xdr:spPr>
        <a:xfrm>
          <a:off x="162268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21" name="n_1mainValue【保健センター・保健所】&#10;一人当たり面積">
          <a:extLst>
            <a:ext uri="{FF2B5EF4-FFF2-40B4-BE49-F238E27FC236}">
              <a16:creationId xmlns:a16="http://schemas.microsoft.com/office/drawing/2014/main" id="{4EF4ED58-8B02-4E5E-8BA6-0B2C4A34F8A7}"/>
            </a:ext>
          </a:extLst>
        </xdr:cNvPr>
        <xdr:cNvSpPr txBox="1"/>
      </xdr:nvSpPr>
      <xdr:spPr>
        <a:xfrm>
          <a:off x="185611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17</xdr:rowOff>
    </xdr:from>
    <xdr:ext cx="469744" cy="259045"/>
    <xdr:sp macro="" textlink="">
      <xdr:nvSpPr>
        <xdr:cNvPr id="722" name="n_2mainValue【保健センター・保健所】&#10;一人当たり面積">
          <a:extLst>
            <a:ext uri="{FF2B5EF4-FFF2-40B4-BE49-F238E27FC236}">
              <a16:creationId xmlns:a16="http://schemas.microsoft.com/office/drawing/2014/main" id="{093BA4E9-1C5D-44E6-A7C8-7A4F52D96066}"/>
            </a:ext>
          </a:extLst>
        </xdr:cNvPr>
        <xdr:cNvSpPr txBox="1"/>
      </xdr:nvSpPr>
      <xdr:spPr>
        <a:xfrm>
          <a:off x="177762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17</xdr:rowOff>
    </xdr:from>
    <xdr:ext cx="469744" cy="259045"/>
    <xdr:sp macro="" textlink="">
      <xdr:nvSpPr>
        <xdr:cNvPr id="723" name="n_3mainValue【保健センター・保健所】&#10;一人当たり面積">
          <a:extLst>
            <a:ext uri="{FF2B5EF4-FFF2-40B4-BE49-F238E27FC236}">
              <a16:creationId xmlns:a16="http://schemas.microsoft.com/office/drawing/2014/main" id="{B6F619C3-88C4-4AEA-ADD2-FC64447C6E03}"/>
            </a:ext>
          </a:extLst>
        </xdr:cNvPr>
        <xdr:cNvSpPr txBox="1"/>
      </xdr:nvSpPr>
      <xdr:spPr>
        <a:xfrm>
          <a:off x="170015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17</xdr:rowOff>
    </xdr:from>
    <xdr:ext cx="469744" cy="259045"/>
    <xdr:sp macro="" textlink="">
      <xdr:nvSpPr>
        <xdr:cNvPr id="724" name="n_4mainValue【保健センター・保健所】&#10;一人当たり面積">
          <a:extLst>
            <a:ext uri="{FF2B5EF4-FFF2-40B4-BE49-F238E27FC236}">
              <a16:creationId xmlns:a16="http://schemas.microsoft.com/office/drawing/2014/main" id="{693A57B6-1866-4C81-9883-5EB3717C1045}"/>
            </a:ext>
          </a:extLst>
        </xdr:cNvPr>
        <xdr:cNvSpPr txBox="1"/>
      </xdr:nvSpPr>
      <xdr:spPr>
        <a:xfrm>
          <a:off x="162268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6F904762-EC01-40C9-B1A3-4DE8E20D7CB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78C9B73D-34BC-48A3-B205-91ADFEF2F20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8E001399-81DB-4319-B1EF-83147F98CBD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DB297C4-1EA9-4789-8101-244151486A9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2FEB0BF8-AA06-41F7-8C05-A89BCDBDA22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798E434D-D4EA-4BCD-89B8-2D8540C87A3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11A89C0C-E848-440D-8BFB-C3BA1FBE70B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2A6F2AB0-5962-41B7-9346-41E5DA4B73C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C23DAD39-8B2B-44A7-83A9-D6C22020AF9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8C0C268D-8D51-43F9-8AD5-4F1E2E1A7A1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CB05112A-7DDB-47D3-8997-C4D1569ED5F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167E2F1E-B772-4A73-A823-807B9A13B3C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C6D452B8-0CCB-49C3-A3DF-E18764151C8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1AFD46C-0A06-47A7-8C29-4FAECA60592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2205D39B-7F89-4A11-9D99-FE3C853783C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E8EE5172-52AF-45B8-82FC-DA607D7E2D6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35682BCC-6BD1-40C5-BD35-F4EECC49A0F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434E8A7D-0C79-46FF-A4CB-55D0BBD124B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61536E63-3828-4141-9AD1-C500AD3F08F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23DE9285-66FE-442A-8399-6A15F4E7A56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B91D1DDD-7660-4E75-ACA2-E34424B9973D}"/>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665E297B-F353-4E4C-830F-9C9905E68D6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9E921CD6-46B4-4978-A85D-B5680DE5BD5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E18702B9-D700-44D7-9985-7A8C19E0F8E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749" name="直線コネクタ 748">
          <a:extLst>
            <a:ext uri="{FF2B5EF4-FFF2-40B4-BE49-F238E27FC236}">
              <a16:creationId xmlns:a16="http://schemas.microsoft.com/office/drawing/2014/main" id="{8657C9A7-9670-42CD-B1C3-1942A9539046}"/>
            </a:ext>
          </a:extLst>
        </xdr:cNvPr>
        <xdr:cNvCxnSpPr/>
      </xdr:nvCxnSpPr>
      <xdr:spPr>
        <a:xfrm flipV="1">
          <a:off x="14375764" y="1308354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95AB1F02-2A7A-4056-8B20-5E91657115C4}"/>
            </a:ext>
          </a:extLst>
        </xdr:cNvPr>
        <xdr:cNvSpPr txBox="1"/>
      </xdr:nvSpPr>
      <xdr:spPr>
        <a:xfrm>
          <a:off x="14414500" y="1443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751" name="直線コネクタ 750">
          <a:extLst>
            <a:ext uri="{FF2B5EF4-FFF2-40B4-BE49-F238E27FC236}">
              <a16:creationId xmlns:a16="http://schemas.microsoft.com/office/drawing/2014/main" id="{369569B0-1ED3-49B2-B289-09954EC3DF17}"/>
            </a:ext>
          </a:extLst>
        </xdr:cNvPr>
        <xdr:cNvCxnSpPr/>
      </xdr:nvCxnSpPr>
      <xdr:spPr>
        <a:xfrm>
          <a:off x="14287500" y="14430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C9D7E33A-492F-4F91-AC05-503AB0760117}"/>
            </a:ext>
          </a:extLst>
        </xdr:cNvPr>
        <xdr:cNvSpPr txBox="1"/>
      </xdr:nvSpPr>
      <xdr:spPr>
        <a:xfrm>
          <a:off x="14414500" y="1286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753" name="直線コネクタ 752">
          <a:extLst>
            <a:ext uri="{FF2B5EF4-FFF2-40B4-BE49-F238E27FC236}">
              <a16:creationId xmlns:a16="http://schemas.microsoft.com/office/drawing/2014/main" id="{4AB3E037-DB52-47BE-AB04-37E44A246F7E}"/>
            </a:ext>
          </a:extLst>
        </xdr:cNvPr>
        <xdr:cNvCxnSpPr/>
      </xdr:nvCxnSpPr>
      <xdr:spPr>
        <a:xfrm>
          <a:off x="14287500" y="1308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120032</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7A2B9C45-71AE-482C-A1CA-AF5DCD2301C5}"/>
            </a:ext>
          </a:extLst>
        </xdr:cNvPr>
        <xdr:cNvSpPr txBox="1"/>
      </xdr:nvSpPr>
      <xdr:spPr>
        <a:xfrm>
          <a:off x="14414500" y="1386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55" name="フローチャート: 判断 754">
          <a:extLst>
            <a:ext uri="{FF2B5EF4-FFF2-40B4-BE49-F238E27FC236}">
              <a16:creationId xmlns:a16="http://schemas.microsoft.com/office/drawing/2014/main" id="{86E7004E-8752-494D-8DD0-E691477A307F}"/>
            </a:ext>
          </a:extLst>
        </xdr:cNvPr>
        <xdr:cNvSpPr/>
      </xdr:nvSpPr>
      <xdr:spPr>
        <a:xfrm>
          <a:off x="14325600" y="138880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756" name="フローチャート: 判断 755">
          <a:extLst>
            <a:ext uri="{FF2B5EF4-FFF2-40B4-BE49-F238E27FC236}">
              <a16:creationId xmlns:a16="http://schemas.microsoft.com/office/drawing/2014/main" id="{BE7BD531-51CA-4239-91C1-97597B187CF1}"/>
            </a:ext>
          </a:extLst>
        </xdr:cNvPr>
        <xdr:cNvSpPr/>
      </xdr:nvSpPr>
      <xdr:spPr>
        <a:xfrm>
          <a:off x="1357884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757" name="フローチャート: 判断 756">
          <a:extLst>
            <a:ext uri="{FF2B5EF4-FFF2-40B4-BE49-F238E27FC236}">
              <a16:creationId xmlns:a16="http://schemas.microsoft.com/office/drawing/2014/main" id="{E6D89D84-6E8F-4387-9E59-F52DD5463AF4}"/>
            </a:ext>
          </a:extLst>
        </xdr:cNvPr>
        <xdr:cNvSpPr/>
      </xdr:nvSpPr>
      <xdr:spPr>
        <a:xfrm>
          <a:off x="1280414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154939</xdr:rowOff>
    </xdr:from>
    <xdr:to>
      <xdr:col>72</xdr:col>
      <xdr:colOff>38100</xdr:colOff>
      <xdr:row>82</xdr:row>
      <xdr:rowOff>85089</xdr:rowOff>
    </xdr:to>
    <xdr:sp macro="" textlink="">
      <xdr:nvSpPr>
        <xdr:cNvPr id="758" name="フローチャート: 判断 757">
          <a:extLst>
            <a:ext uri="{FF2B5EF4-FFF2-40B4-BE49-F238E27FC236}">
              <a16:creationId xmlns:a16="http://schemas.microsoft.com/office/drawing/2014/main" id="{1DC99EDC-2D86-45A0-9938-5F3E75A06025}"/>
            </a:ext>
          </a:extLst>
        </xdr:cNvPr>
        <xdr:cNvSpPr/>
      </xdr:nvSpPr>
      <xdr:spPr>
        <a:xfrm>
          <a:off x="12029440" y="13733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74930</xdr:rowOff>
    </xdr:from>
    <xdr:to>
      <xdr:col>67</xdr:col>
      <xdr:colOff>101600</xdr:colOff>
      <xdr:row>82</xdr:row>
      <xdr:rowOff>5080</xdr:rowOff>
    </xdr:to>
    <xdr:sp macro="" textlink="">
      <xdr:nvSpPr>
        <xdr:cNvPr id="759" name="フローチャート: 判断 758">
          <a:extLst>
            <a:ext uri="{FF2B5EF4-FFF2-40B4-BE49-F238E27FC236}">
              <a16:creationId xmlns:a16="http://schemas.microsoft.com/office/drawing/2014/main" id="{7CB57E26-36F7-45ED-AB18-D4FD477BC9E9}"/>
            </a:ext>
          </a:extLst>
        </xdr:cNvPr>
        <xdr:cNvSpPr/>
      </xdr:nvSpPr>
      <xdr:spPr>
        <a:xfrm>
          <a:off x="11231880" y="1365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7935744-C125-4168-A478-D5A1F8E4F29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2A95FBA-CB49-4087-B6DC-2874968E727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23E0C9C-7271-4023-AF60-FC9B39668D9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4CE8207-132F-4379-8313-A8B252A609D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206D9F9-8BB5-44C6-AD32-A854C89BECA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65" name="楕円 764">
          <a:extLst>
            <a:ext uri="{FF2B5EF4-FFF2-40B4-BE49-F238E27FC236}">
              <a16:creationId xmlns:a16="http://schemas.microsoft.com/office/drawing/2014/main" id="{4D6FB511-A480-466C-A6AE-7F3A4F7D6BA3}"/>
            </a:ext>
          </a:extLst>
        </xdr:cNvPr>
        <xdr:cNvSpPr/>
      </xdr:nvSpPr>
      <xdr:spPr>
        <a:xfrm>
          <a:off x="14325600" y="137547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31132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67DF139F-1823-48CA-B214-A5B51783D046}"/>
            </a:ext>
          </a:extLst>
        </xdr:cNvPr>
        <xdr:cNvSpPr txBox="1"/>
      </xdr:nvSpPr>
      <xdr:spPr>
        <a:xfrm>
          <a:off x="14414500"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61595</xdr:rowOff>
    </xdr:from>
    <xdr:to>
      <xdr:col>81</xdr:col>
      <xdr:colOff>101600</xdr:colOff>
      <xdr:row>83</xdr:row>
      <xdr:rowOff>163195</xdr:rowOff>
    </xdr:to>
    <xdr:sp macro="" textlink="">
      <xdr:nvSpPr>
        <xdr:cNvPr id="767" name="楕円 766">
          <a:extLst>
            <a:ext uri="{FF2B5EF4-FFF2-40B4-BE49-F238E27FC236}">
              <a16:creationId xmlns:a16="http://schemas.microsoft.com/office/drawing/2014/main" id="{A8EB8E9A-09D2-4324-B259-C58A982D05C2}"/>
            </a:ext>
          </a:extLst>
        </xdr:cNvPr>
        <xdr:cNvSpPr/>
      </xdr:nvSpPr>
      <xdr:spPr>
        <a:xfrm>
          <a:off x="13578840" y="139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59055</xdr:rowOff>
    </xdr:from>
    <xdr:to>
      <xdr:col>85</xdr:col>
      <xdr:colOff>127000</xdr:colOff>
      <xdr:row>83</xdr:row>
      <xdr:rowOff>112395</xdr:rowOff>
    </xdr:to>
    <xdr:cxnSp macro="">
      <xdr:nvCxnSpPr>
        <xdr:cNvPr id="768" name="直線コネクタ 767">
          <a:extLst>
            <a:ext uri="{FF2B5EF4-FFF2-40B4-BE49-F238E27FC236}">
              <a16:creationId xmlns:a16="http://schemas.microsoft.com/office/drawing/2014/main" id="{778FA866-CD4A-4F0B-B112-C30329A5FE03}"/>
            </a:ext>
          </a:extLst>
        </xdr:cNvPr>
        <xdr:cNvCxnSpPr/>
      </xdr:nvCxnSpPr>
      <xdr:spPr>
        <a:xfrm flipV="1">
          <a:off x="13629640" y="13805535"/>
          <a:ext cx="74676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42545</xdr:rowOff>
    </xdr:from>
    <xdr:to>
      <xdr:col>76</xdr:col>
      <xdr:colOff>165100</xdr:colOff>
      <xdr:row>83</xdr:row>
      <xdr:rowOff>144145</xdr:rowOff>
    </xdr:to>
    <xdr:sp macro="" textlink="">
      <xdr:nvSpPr>
        <xdr:cNvPr id="769" name="楕円 768">
          <a:extLst>
            <a:ext uri="{FF2B5EF4-FFF2-40B4-BE49-F238E27FC236}">
              <a16:creationId xmlns:a16="http://schemas.microsoft.com/office/drawing/2014/main" id="{0E907F5A-EDD3-4DF6-858B-2613D2230972}"/>
            </a:ext>
          </a:extLst>
        </xdr:cNvPr>
        <xdr:cNvSpPr/>
      </xdr:nvSpPr>
      <xdr:spPr>
        <a:xfrm>
          <a:off x="12804140" y="13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93345</xdr:rowOff>
    </xdr:from>
    <xdr:to>
      <xdr:col>81</xdr:col>
      <xdr:colOff>50800</xdr:colOff>
      <xdr:row>83</xdr:row>
      <xdr:rowOff>112395</xdr:rowOff>
    </xdr:to>
    <xdr:cxnSp macro="">
      <xdr:nvCxnSpPr>
        <xdr:cNvPr id="770" name="直線コネクタ 769">
          <a:extLst>
            <a:ext uri="{FF2B5EF4-FFF2-40B4-BE49-F238E27FC236}">
              <a16:creationId xmlns:a16="http://schemas.microsoft.com/office/drawing/2014/main" id="{4E4DF6C3-EE46-438C-8744-78DD9CE315AB}"/>
            </a:ext>
          </a:extLst>
        </xdr:cNvPr>
        <xdr:cNvCxnSpPr/>
      </xdr:nvCxnSpPr>
      <xdr:spPr>
        <a:xfrm>
          <a:off x="12854940" y="1400746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17780</xdr:rowOff>
    </xdr:from>
    <xdr:to>
      <xdr:col>72</xdr:col>
      <xdr:colOff>38100</xdr:colOff>
      <xdr:row>84</xdr:row>
      <xdr:rowOff>119380</xdr:rowOff>
    </xdr:to>
    <xdr:sp macro="" textlink="">
      <xdr:nvSpPr>
        <xdr:cNvPr id="771" name="楕円 770">
          <a:extLst>
            <a:ext uri="{FF2B5EF4-FFF2-40B4-BE49-F238E27FC236}">
              <a16:creationId xmlns:a16="http://schemas.microsoft.com/office/drawing/2014/main" id="{4DD60720-C29D-4505-B317-790B37FCE96F}"/>
            </a:ext>
          </a:extLst>
        </xdr:cNvPr>
        <xdr:cNvSpPr/>
      </xdr:nvSpPr>
      <xdr:spPr>
        <a:xfrm>
          <a:off x="12029440" y="1409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93345</xdr:rowOff>
    </xdr:from>
    <xdr:to>
      <xdr:col>76</xdr:col>
      <xdr:colOff>114300</xdr:colOff>
      <xdr:row>84</xdr:row>
      <xdr:rowOff>68580</xdr:rowOff>
    </xdr:to>
    <xdr:cxnSp macro="">
      <xdr:nvCxnSpPr>
        <xdr:cNvPr id="772" name="直線コネクタ 771">
          <a:extLst>
            <a:ext uri="{FF2B5EF4-FFF2-40B4-BE49-F238E27FC236}">
              <a16:creationId xmlns:a16="http://schemas.microsoft.com/office/drawing/2014/main" id="{B3D57B83-3A18-46AC-82F6-B6A2850C441A}"/>
            </a:ext>
          </a:extLst>
        </xdr:cNvPr>
        <xdr:cNvCxnSpPr/>
      </xdr:nvCxnSpPr>
      <xdr:spPr>
        <a:xfrm flipV="1">
          <a:off x="12072620" y="14007465"/>
          <a:ext cx="78232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4445</xdr:rowOff>
    </xdr:from>
    <xdr:to>
      <xdr:col>67</xdr:col>
      <xdr:colOff>101600</xdr:colOff>
      <xdr:row>84</xdr:row>
      <xdr:rowOff>106045</xdr:rowOff>
    </xdr:to>
    <xdr:sp macro="" textlink="">
      <xdr:nvSpPr>
        <xdr:cNvPr id="773" name="楕円 772">
          <a:extLst>
            <a:ext uri="{FF2B5EF4-FFF2-40B4-BE49-F238E27FC236}">
              <a16:creationId xmlns:a16="http://schemas.microsoft.com/office/drawing/2014/main" id="{D116C59B-A1E0-4258-B308-7EE72B12B894}"/>
            </a:ext>
          </a:extLst>
        </xdr:cNvPr>
        <xdr:cNvSpPr/>
      </xdr:nvSpPr>
      <xdr:spPr>
        <a:xfrm>
          <a:off x="1123188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55245</xdr:rowOff>
    </xdr:from>
    <xdr:to>
      <xdr:col>71</xdr:col>
      <xdr:colOff>177800</xdr:colOff>
      <xdr:row>84</xdr:row>
      <xdr:rowOff>68580</xdr:rowOff>
    </xdr:to>
    <xdr:cxnSp macro="">
      <xdr:nvCxnSpPr>
        <xdr:cNvPr id="774" name="直線コネクタ 773">
          <a:extLst>
            <a:ext uri="{FF2B5EF4-FFF2-40B4-BE49-F238E27FC236}">
              <a16:creationId xmlns:a16="http://schemas.microsoft.com/office/drawing/2014/main" id="{51F4014B-0C05-4815-B8A6-27696F11F6E4}"/>
            </a:ext>
          </a:extLst>
        </xdr:cNvPr>
        <xdr:cNvCxnSpPr/>
      </xdr:nvCxnSpPr>
      <xdr:spPr>
        <a:xfrm>
          <a:off x="11282680" y="1413700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67327</xdr:rowOff>
    </xdr:from>
    <xdr:ext cx="405111" cy="259045"/>
    <xdr:sp macro="" textlink="">
      <xdr:nvSpPr>
        <xdr:cNvPr id="775" name="n_1aveValue【消防施設】&#10;有形固定資産減価償却率">
          <a:extLst>
            <a:ext uri="{FF2B5EF4-FFF2-40B4-BE49-F238E27FC236}">
              <a16:creationId xmlns:a16="http://schemas.microsoft.com/office/drawing/2014/main" id="{C775EB39-A537-4157-9148-72B5621646EE}"/>
            </a:ext>
          </a:extLst>
        </xdr:cNvPr>
        <xdr:cNvSpPr txBox="1"/>
      </xdr:nvSpPr>
      <xdr:spPr>
        <a:xfrm>
          <a:off x="1343724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776" name="n_2aveValue【消防施設】&#10;有形固定資産減価償却率">
          <a:extLst>
            <a:ext uri="{FF2B5EF4-FFF2-40B4-BE49-F238E27FC236}">
              <a16:creationId xmlns:a16="http://schemas.microsoft.com/office/drawing/2014/main" id="{66E61C58-2808-4CA8-943E-5B6E6769D801}"/>
            </a:ext>
          </a:extLst>
        </xdr:cNvPr>
        <xdr:cNvSpPr txBox="1"/>
      </xdr:nvSpPr>
      <xdr:spPr>
        <a:xfrm>
          <a:off x="12675244" y="1361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101616</xdr:rowOff>
    </xdr:from>
    <xdr:ext cx="405111" cy="259045"/>
    <xdr:sp macro="" textlink="">
      <xdr:nvSpPr>
        <xdr:cNvPr id="777" name="n_3aveValue【消防施設】&#10;有形固定資産減価償却率">
          <a:extLst>
            <a:ext uri="{FF2B5EF4-FFF2-40B4-BE49-F238E27FC236}">
              <a16:creationId xmlns:a16="http://schemas.microsoft.com/office/drawing/2014/main" id="{5075999A-E550-4027-B97B-93A6AA985581}"/>
            </a:ext>
          </a:extLst>
        </xdr:cNvPr>
        <xdr:cNvSpPr txBox="1"/>
      </xdr:nvSpPr>
      <xdr:spPr>
        <a:xfrm>
          <a:off x="119005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21607</xdr:rowOff>
    </xdr:from>
    <xdr:ext cx="405111" cy="259045"/>
    <xdr:sp macro="" textlink="">
      <xdr:nvSpPr>
        <xdr:cNvPr id="778" name="n_4aveValue【消防施設】&#10;有形固定資産減価償却率">
          <a:extLst>
            <a:ext uri="{FF2B5EF4-FFF2-40B4-BE49-F238E27FC236}">
              <a16:creationId xmlns:a16="http://schemas.microsoft.com/office/drawing/2014/main" id="{5CB2FA8B-980B-46E1-974F-E56340E0E89D}"/>
            </a:ext>
          </a:extLst>
        </xdr:cNvPr>
        <xdr:cNvSpPr txBox="1"/>
      </xdr:nvSpPr>
      <xdr:spPr>
        <a:xfrm>
          <a:off x="1110298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154322</xdr:rowOff>
    </xdr:from>
    <xdr:ext cx="405111" cy="259045"/>
    <xdr:sp macro="" textlink="">
      <xdr:nvSpPr>
        <xdr:cNvPr id="779" name="n_1mainValue【消防施設】&#10;有形固定資産減価償却率">
          <a:extLst>
            <a:ext uri="{FF2B5EF4-FFF2-40B4-BE49-F238E27FC236}">
              <a16:creationId xmlns:a16="http://schemas.microsoft.com/office/drawing/2014/main" id="{9D51C600-42F1-4C34-BAC5-4F85A33344FA}"/>
            </a:ext>
          </a:extLst>
        </xdr:cNvPr>
        <xdr:cNvSpPr txBox="1"/>
      </xdr:nvSpPr>
      <xdr:spPr>
        <a:xfrm>
          <a:off x="13437244" y="140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135272</xdr:rowOff>
    </xdr:from>
    <xdr:ext cx="405111" cy="259045"/>
    <xdr:sp macro="" textlink="">
      <xdr:nvSpPr>
        <xdr:cNvPr id="780" name="n_2mainValue【消防施設】&#10;有形固定資産減価償却率">
          <a:extLst>
            <a:ext uri="{FF2B5EF4-FFF2-40B4-BE49-F238E27FC236}">
              <a16:creationId xmlns:a16="http://schemas.microsoft.com/office/drawing/2014/main" id="{DFF082E5-32F7-49C7-8A4A-787B1DFEF039}"/>
            </a:ext>
          </a:extLst>
        </xdr:cNvPr>
        <xdr:cNvSpPr txBox="1"/>
      </xdr:nvSpPr>
      <xdr:spPr>
        <a:xfrm>
          <a:off x="12675244" y="140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110507</xdr:rowOff>
    </xdr:from>
    <xdr:ext cx="405111" cy="259045"/>
    <xdr:sp macro="" textlink="">
      <xdr:nvSpPr>
        <xdr:cNvPr id="781" name="n_3mainValue【消防施設】&#10;有形固定資産減価償却率">
          <a:extLst>
            <a:ext uri="{FF2B5EF4-FFF2-40B4-BE49-F238E27FC236}">
              <a16:creationId xmlns:a16="http://schemas.microsoft.com/office/drawing/2014/main" id="{75D05563-35FB-40C5-A8B7-7332480A2C48}"/>
            </a:ext>
          </a:extLst>
        </xdr:cNvPr>
        <xdr:cNvSpPr txBox="1"/>
      </xdr:nvSpPr>
      <xdr:spPr>
        <a:xfrm>
          <a:off x="11900544"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97172</xdr:rowOff>
    </xdr:from>
    <xdr:ext cx="405111" cy="259045"/>
    <xdr:sp macro="" textlink="">
      <xdr:nvSpPr>
        <xdr:cNvPr id="782" name="n_4mainValue【消防施設】&#10;有形固定資産減価償却率">
          <a:extLst>
            <a:ext uri="{FF2B5EF4-FFF2-40B4-BE49-F238E27FC236}">
              <a16:creationId xmlns:a16="http://schemas.microsoft.com/office/drawing/2014/main" id="{547F8B74-D983-4755-9B5C-BD1FE70452C5}"/>
            </a:ext>
          </a:extLst>
        </xdr:cNvPr>
        <xdr:cNvSpPr txBox="1"/>
      </xdr:nvSpPr>
      <xdr:spPr>
        <a:xfrm>
          <a:off x="1110298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E9B41A40-BC0A-4378-BCF7-A72C5764BD5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49CC53CC-C17C-4186-8BB1-41726419F25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C7DAC87A-6C97-48F7-86DD-F39E012082E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B121DEB0-8AF2-48F4-9F2F-322B050B258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B5DE5186-D896-442D-8D24-EC6E42BF44F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B09458-FEE6-44B0-B2CE-03F5AB27650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2721AD8-41C3-4E42-99C1-3EC7471BC27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6E055BD1-87A3-4A10-913D-A7BF66F481C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7ACF73D6-0312-413F-A874-8F38F0D9610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2408C008-978B-493F-9BE6-EB6418D5F75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C0AB680-4A84-4787-A82F-506D33762889}"/>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8AD58471-636D-4697-948D-2A1005123DA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57FA082A-105B-43AD-9B40-3302E862B12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12FA8843-BE84-4BC5-AF66-10CA16E2BC61}"/>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8F554E3F-6882-4C55-AEF3-57044D2B01E3}"/>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7A497410-113D-42DE-902F-F7DBB4247CB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517D3377-378E-4EC2-BFDE-C331F70E62DA}"/>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99F610B6-A8C8-4790-AA65-9719CC7DA0CA}"/>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E717D3CC-2B44-4984-B24A-6300224EAE27}"/>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92228445-2E10-4703-A695-0276FA62E53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A3469813-BFAA-410B-A6FC-335CB5C6B5A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29D6D606-C851-4B6B-831B-EB567ABCD6E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BFAE8D24-27C9-43BC-BE63-2ED7F5E0E10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806" name="直線コネクタ 805">
          <a:extLst>
            <a:ext uri="{FF2B5EF4-FFF2-40B4-BE49-F238E27FC236}">
              <a16:creationId xmlns:a16="http://schemas.microsoft.com/office/drawing/2014/main" id="{BDD485AC-B612-4F37-A957-CE8798A1B96C}"/>
            </a:ext>
          </a:extLst>
        </xdr:cNvPr>
        <xdr:cNvCxnSpPr/>
      </xdr:nvCxnSpPr>
      <xdr:spPr>
        <a:xfrm flipV="1">
          <a:off x="19509104" y="1310385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07" name="【消防施設】&#10;一人当たり面積最小値テキスト">
          <a:extLst>
            <a:ext uri="{FF2B5EF4-FFF2-40B4-BE49-F238E27FC236}">
              <a16:creationId xmlns:a16="http://schemas.microsoft.com/office/drawing/2014/main" id="{70448CEA-884C-4166-B235-749846E8EDB4}"/>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08" name="直線コネクタ 807">
          <a:extLst>
            <a:ext uri="{FF2B5EF4-FFF2-40B4-BE49-F238E27FC236}">
              <a16:creationId xmlns:a16="http://schemas.microsoft.com/office/drawing/2014/main" id="{93B49B74-5F20-4B44-BFDE-4017FEE365D0}"/>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809" name="【消防施設】&#10;一人当たり面積最大値テキスト">
          <a:extLst>
            <a:ext uri="{FF2B5EF4-FFF2-40B4-BE49-F238E27FC236}">
              <a16:creationId xmlns:a16="http://schemas.microsoft.com/office/drawing/2014/main" id="{9059560F-6F8A-43F1-A6D7-85251D071FB8}"/>
            </a:ext>
          </a:extLst>
        </xdr:cNvPr>
        <xdr:cNvSpPr txBox="1"/>
      </xdr:nvSpPr>
      <xdr:spPr>
        <a:xfrm>
          <a:off x="19547840" y="128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810" name="直線コネクタ 809">
          <a:extLst>
            <a:ext uri="{FF2B5EF4-FFF2-40B4-BE49-F238E27FC236}">
              <a16:creationId xmlns:a16="http://schemas.microsoft.com/office/drawing/2014/main" id="{105EFFED-7E40-4BD5-B5BA-FAAF7BDD9B0A}"/>
            </a:ext>
          </a:extLst>
        </xdr:cNvPr>
        <xdr:cNvCxnSpPr/>
      </xdr:nvCxnSpPr>
      <xdr:spPr>
        <a:xfrm>
          <a:off x="19443700" y="13103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11" name="【消防施設】&#10;一人当たり面積平均値テキスト">
          <a:extLst>
            <a:ext uri="{FF2B5EF4-FFF2-40B4-BE49-F238E27FC236}">
              <a16:creationId xmlns:a16="http://schemas.microsoft.com/office/drawing/2014/main" id="{4E382492-83D9-4DE2-A67F-D629A6D5A909}"/>
            </a:ext>
          </a:extLst>
        </xdr:cNvPr>
        <xdr:cNvSpPr txBox="1"/>
      </xdr:nvSpPr>
      <xdr:spPr>
        <a:xfrm>
          <a:off x="1954784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812" name="フローチャート: 判断 811">
          <a:extLst>
            <a:ext uri="{FF2B5EF4-FFF2-40B4-BE49-F238E27FC236}">
              <a16:creationId xmlns:a16="http://schemas.microsoft.com/office/drawing/2014/main" id="{F6B3B55E-4646-4735-82D7-32E545717AFF}"/>
            </a:ext>
          </a:extLst>
        </xdr:cNvPr>
        <xdr:cNvSpPr/>
      </xdr:nvSpPr>
      <xdr:spPr>
        <a:xfrm>
          <a:off x="19458940" y="1424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813" name="フローチャート: 判断 812">
          <a:extLst>
            <a:ext uri="{FF2B5EF4-FFF2-40B4-BE49-F238E27FC236}">
              <a16:creationId xmlns:a16="http://schemas.microsoft.com/office/drawing/2014/main" id="{C27D4FF0-D0DE-4E43-99BF-ACAA16CA8DAD}"/>
            </a:ext>
          </a:extLst>
        </xdr:cNvPr>
        <xdr:cNvSpPr/>
      </xdr:nvSpPr>
      <xdr:spPr>
        <a:xfrm>
          <a:off x="18735040" y="14250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814" name="フローチャート: 判断 813">
          <a:extLst>
            <a:ext uri="{FF2B5EF4-FFF2-40B4-BE49-F238E27FC236}">
              <a16:creationId xmlns:a16="http://schemas.microsoft.com/office/drawing/2014/main" id="{E5A416CB-07B4-44B9-A81A-F980D0ECCDA1}"/>
            </a:ext>
          </a:extLst>
        </xdr:cNvPr>
        <xdr:cNvSpPr/>
      </xdr:nvSpPr>
      <xdr:spPr>
        <a:xfrm>
          <a:off x="1793748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5" name="フローチャート: 判断 814">
          <a:extLst>
            <a:ext uri="{FF2B5EF4-FFF2-40B4-BE49-F238E27FC236}">
              <a16:creationId xmlns:a16="http://schemas.microsoft.com/office/drawing/2014/main" id="{F0FC3ED6-65B1-42BC-BE62-96A785CFFAD0}"/>
            </a:ext>
          </a:extLst>
        </xdr:cNvPr>
        <xdr:cNvSpPr/>
      </xdr:nvSpPr>
      <xdr:spPr>
        <a:xfrm>
          <a:off x="171627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19050</xdr:rowOff>
    </xdr:from>
    <xdr:to>
      <xdr:col>98</xdr:col>
      <xdr:colOff>38100</xdr:colOff>
      <xdr:row>85</xdr:row>
      <xdr:rowOff>120650</xdr:rowOff>
    </xdr:to>
    <xdr:sp macro="" textlink="">
      <xdr:nvSpPr>
        <xdr:cNvPr id="816" name="フローチャート: 判断 815">
          <a:extLst>
            <a:ext uri="{FF2B5EF4-FFF2-40B4-BE49-F238E27FC236}">
              <a16:creationId xmlns:a16="http://schemas.microsoft.com/office/drawing/2014/main" id="{70407A3E-1E4D-4D6E-864E-642CE510867A}"/>
            </a:ext>
          </a:extLst>
        </xdr:cNvPr>
        <xdr:cNvSpPr/>
      </xdr:nvSpPr>
      <xdr:spPr>
        <a:xfrm>
          <a:off x="16388080" y="14268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4718B67-FEED-4462-964D-62D5A02A3F4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C72B369-057E-4178-93FD-0AAEA47A4B2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36211E5-2216-480B-AB53-E2320AAE65D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3547B0D-B6CA-4DB8-95A1-032CEAB0E3C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4223382-4BEC-423A-84A0-38A591EA59F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xdr:rowOff>
    </xdr:from>
    <xdr:to>
      <xdr:col>116</xdr:col>
      <xdr:colOff>114300</xdr:colOff>
      <xdr:row>86</xdr:row>
      <xdr:rowOff>102870</xdr:rowOff>
    </xdr:to>
    <xdr:sp macro="" textlink="">
      <xdr:nvSpPr>
        <xdr:cNvPr id="822" name="楕円 821">
          <a:extLst>
            <a:ext uri="{FF2B5EF4-FFF2-40B4-BE49-F238E27FC236}">
              <a16:creationId xmlns:a16="http://schemas.microsoft.com/office/drawing/2014/main" id="{F8FDD362-4736-4DEE-8587-6C9B41AD5D4E}"/>
            </a:ext>
          </a:extLst>
        </xdr:cNvPr>
        <xdr:cNvSpPr/>
      </xdr:nvSpPr>
      <xdr:spPr>
        <a:xfrm>
          <a:off x="1945894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87647</xdr:rowOff>
    </xdr:from>
    <xdr:ext cx="469744" cy="259045"/>
    <xdr:sp macro="" textlink="">
      <xdr:nvSpPr>
        <xdr:cNvPr id="823" name="【消防施設】&#10;一人当たり面積該当値テキスト">
          <a:extLst>
            <a:ext uri="{FF2B5EF4-FFF2-40B4-BE49-F238E27FC236}">
              <a16:creationId xmlns:a16="http://schemas.microsoft.com/office/drawing/2014/main" id="{DCA6EC90-D482-4CAC-B2CC-5F68D8ABD3FD}"/>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824" name="楕円 823">
          <a:extLst>
            <a:ext uri="{FF2B5EF4-FFF2-40B4-BE49-F238E27FC236}">
              <a16:creationId xmlns:a16="http://schemas.microsoft.com/office/drawing/2014/main" id="{A337B6A4-8212-469A-B3B7-F10165B8DDBC}"/>
            </a:ext>
          </a:extLst>
        </xdr:cNvPr>
        <xdr:cNvSpPr/>
      </xdr:nvSpPr>
      <xdr:spPr>
        <a:xfrm>
          <a:off x="18735040" y="144195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52070</xdr:rowOff>
    </xdr:from>
    <xdr:to>
      <xdr:col>116</xdr:col>
      <xdr:colOff>63500</xdr:colOff>
      <xdr:row>86</xdr:row>
      <xdr:rowOff>53339</xdr:rowOff>
    </xdr:to>
    <xdr:cxnSp macro="">
      <xdr:nvCxnSpPr>
        <xdr:cNvPr id="825" name="直線コネクタ 824">
          <a:extLst>
            <a:ext uri="{FF2B5EF4-FFF2-40B4-BE49-F238E27FC236}">
              <a16:creationId xmlns:a16="http://schemas.microsoft.com/office/drawing/2014/main" id="{ECD105F0-0AEC-401D-937F-2B3DA5C82C23}"/>
            </a:ext>
          </a:extLst>
        </xdr:cNvPr>
        <xdr:cNvCxnSpPr/>
      </xdr:nvCxnSpPr>
      <xdr:spPr>
        <a:xfrm flipV="1">
          <a:off x="18778220" y="14469110"/>
          <a:ext cx="73152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3811</xdr:rowOff>
    </xdr:from>
    <xdr:to>
      <xdr:col>107</xdr:col>
      <xdr:colOff>101600</xdr:colOff>
      <xdr:row>86</xdr:row>
      <xdr:rowOff>105411</xdr:rowOff>
    </xdr:to>
    <xdr:sp macro="" textlink="">
      <xdr:nvSpPr>
        <xdr:cNvPr id="826" name="楕円 825">
          <a:extLst>
            <a:ext uri="{FF2B5EF4-FFF2-40B4-BE49-F238E27FC236}">
              <a16:creationId xmlns:a16="http://schemas.microsoft.com/office/drawing/2014/main" id="{57F76213-8674-410D-83EC-0B302892A92A}"/>
            </a:ext>
          </a:extLst>
        </xdr:cNvPr>
        <xdr:cNvSpPr/>
      </xdr:nvSpPr>
      <xdr:spPr>
        <a:xfrm>
          <a:off x="17937480" y="144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53339</xdr:rowOff>
    </xdr:from>
    <xdr:to>
      <xdr:col>111</xdr:col>
      <xdr:colOff>177800</xdr:colOff>
      <xdr:row>86</xdr:row>
      <xdr:rowOff>54611</xdr:rowOff>
    </xdr:to>
    <xdr:cxnSp macro="">
      <xdr:nvCxnSpPr>
        <xdr:cNvPr id="827" name="直線コネクタ 826">
          <a:extLst>
            <a:ext uri="{FF2B5EF4-FFF2-40B4-BE49-F238E27FC236}">
              <a16:creationId xmlns:a16="http://schemas.microsoft.com/office/drawing/2014/main" id="{A8E4266A-9B7E-4F58-BFA1-65C66AB7B162}"/>
            </a:ext>
          </a:extLst>
        </xdr:cNvPr>
        <xdr:cNvCxnSpPr/>
      </xdr:nvCxnSpPr>
      <xdr:spPr>
        <a:xfrm flipV="1">
          <a:off x="17988280" y="14470379"/>
          <a:ext cx="78994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3811</xdr:rowOff>
    </xdr:from>
    <xdr:to>
      <xdr:col>102</xdr:col>
      <xdr:colOff>165100</xdr:colOff>
      <xdr:row>86</xdr:row>
      <xdr:rowOff>105411</xdr:rowOff>
    </xdr:to>
    <xdr:sp macro="" textlink="">
      <xdr:nvSpPr>
        <xdr:cNvPr id="828" name="楕円 827">
          <a:extLst>
            <a:ext uri="{FF2B5EF4-FFF2-40B4-BE49-F238E27FC236}">
              <a16:creationId xmlns:a16="http://schemas.microsoft.com/office/drawing/2014/main" id="{563C83C7-8808-4E83-9FD9-A91629BBE97B}"/>
            </a:ext>
          </a:extLst>
        </xdr:cNvPr>
        <xdr:cNvSpPr/>
      </xdr:nvSpPr>
      <xdr:spPr>
        <a:xfrm>
          <a:off x="17162780" y="144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54611</xdr:rowOff>
    </xdr:from>
    <xdr:to>
      <xdr:col>107</xdr:col>
      <xdr:colOff>50800</xdr:colOff>
      <xdr:row>86</xdr:row>
      <xdr:rowOff>54611</xdr:rowOff>
    </xdr:to>
    <xdr:cxnSp macro="">
      <xdr:nvCxnSpPr>
        <xdr:cNvPr id="829" name="直線コネクタ 828">
          <a:extLst>
            <a:ext uri="{FF2B5EF4-FFF2-40B4-BE49-F238E27FC236}">
              <a16:creationId xmlns:a16="http://schemas.microsoft.com/office/drawing/2014/main" id="{D43F7F64-A06F-4AA5-B4C3-4AD91AFA52BB}"/>
            </a:ext>
          </a:extLst>
        </xdr:cNvPr>
        <xdr:cNvCxnSpPr/>
      </xdr:nvCxnSpPr>
      <xdr:spPr>
        <a:xfrm>
          <a:off x="17213580" y="1447165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5080</xdr:rowOff>
    </xdr:from>
    <xdr:to>
      <xdr:col>98</xdr:col>
      <xdr:colOff>38100</xdr:colOff>
      <xdr:row>86</xdr:row>
      <xdr:rowOff>106680</xdr:rowOff>
    </xdr:to>
    <xdr:sp macro="" textlink="">
      <xdr:nvSpPr>
        <xdr:cNvPr id="830" name="楕円 829">
          <a:extLst>
            <a:ext uri="{FF2B5EF4-FFF2-40B4-BE49-F238E27FC236}">
              <a16:creationId xmlns:a16="http://schemas.microsoft.com/office/drawing/2014/main" id="{0CAF48D5-D620-436E-BA97-30AC4A8BC394}"/>
            </a:ext>
          </a:extLst>
        </xdr:cNvPr>
        <xdr:cNvSpPr/>
      </xdr:nvSpPr>
      <xdr:spPr>
        <a:xfrm>
          <a:off x="16388080" y="14422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54611</xdr:rowOff>
    </xdr:from>
    <xdr:to>
      <xdr:col>102</xdr:col>
      <xdr:colOff>114300</xdr:colOff>
      <xdr:row>86</xdr:row>
      <xdr:rowOff>55880</xdr:rowOff>
    </xdr:to>
    <xdr:cxnSp macro="">
      <xdr:nvCxnSpPr>
        <xdr:cNvPr id="831" name="直線コネクタ 830">
          <a:extLst>
            <a:ext uri="{FF2B5EF4-FFF2-40B4-BE49-F238E27FC236}">
              <a16:creationId xmlns:a16="http://schemas.microsoft.com/office/drawing/2014/main" id="{DCBA502F-56FA-4431-B6B2-4E0D93CF2D3A}"/>
            </a:ext>
          </a:extLst>
        </xdr:cNvPr>
        <xdr:cNvCxnSpPr/>
      </xdr:nvCxnSpPr>
      <xdr:spPr>
        <a:xfrm flipV="1">
          <a:off x="16431260" y="14471651"/>
          <a:ext cx="78232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832" name="n_1aveValue【消防施設】&#10;一人当たり面積">
          <a:extLst>
            <a:ext uri="{FF2B5EF4-FFF2-40B4-BE49-F238E27FC236}">
              <a16:creationId xmlns:a16="http://schemas.microsoft.com/office/drawing/2014/main" id="{66F14E6E-176E-4B60-88AE-5AD720E2291B}"/>
            </a:ext>
          </a:extLst>
        </xdr:cNvPr>
        <xdr:cNvSpPr txBox="1"/>
      </xdr:nvSpPr>
      <xdr:spPr>
        <a:xfrm>
          <a:off x="18561127" y="1403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833" name="n_2aveValue【消防施設】&#10;一人当たり面積">
          <a:extLst>
            <a:ext uri="{FF2B5EF4-FFF2-40B4-BE49-F238E27FC236}">
              <a16:creationId xmlns:a16="http://schemas.microsoft.com/office/drawing/2014/main" id="{8215DCF6-6691-40BA-8CAF-0514FC0F0736}"/>
            </a:ext>
          </a:extLst>
        </xdr:cNvPr>
        <xdr:cNvSpPr txBox="1"/>
      </xdr:nvSpPr>
      <xdr:spPr>
        <a:xfrm>
          <a:off x="1777626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834" name="n_3aveValue【消防施設】&#10;一人当たり面積">
          <a:extLst>
            <a:ext uri="{FF2B5EF4-FFF2-40B4-BE49-F238E27FC236}">
              <a16:creationId xmlns:a16="http://schemas.microsoft.com/office/drawing/2014/main" id="{B9AE05C0-B582-4EE4-9571-AEEBCC47044F}"/>
            </a:ext>
          </a:extLst>
        </xdr:cNvPr>
        <xdr:cNvSpPr txBox="1"/>
      </xdr:nvSpPr>
      <xdr:spPr>
        <a:xfrm>
          <a:off x="170015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35" name="n_4aveValue【消防施設】&#10;一人当たり面積">
          <a:extLst>
            <a:ext uri="{FF2B5EF4-FFF2-40B4-BE49-F238E27FC236}">
              <a16:creationId xmlns:a16="http://schemas.microsoft.com/office/drawing/2014/main" id="{C78A35FA-7B48-4E66-AB3F-F397C951BDDD}"/>
            </a:ext>
          </a:extLst>
        </xdr:cNvPr>
        <xdr:cNvSpPr txBox="1"/>
      </xdr:nvSpPr>
      <xdr:spPr>
        <a:xfrm>
          <a:off x="162268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95266</xdr:rowOff>
    </xdr:from>
    <xdr:ext cx="469744" cy="259045"/>
    <xdr:sp macro="" textlink="">
      <xdr:nvSpPr>
        <xdr:cNvPr id="836" name="n_1mainValue【消防施設】&#10;一人当たり面積">
          <a:extLst>
            <a:ext uri="{FF2B5EF4-FFF2-40B4-BE49-F238E27FC236}">
              <a16:creationId xmlns:a16="http://schemas.microsoft.com/office/drawing/2014/main" id="{804EADF6-B79B-4119-9794-23507D9A3FAD}"/>
            </a:ext>
          </a:extLst>
        </xdr:cNvPr>
        <xdr:cNvSpPr txBox="1"/>
      </xdr:nvSpPr>
      <xdr:spPr>
        <a:xfrm>
          <a:off x="18561127"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96538</xdr:rowOff>
    </xdr:from>
    <xdr:ext cx="469744" cy="259045"/>
    <xdr:sp macro="" textlink="">
      <xdr:nvSpPr>
        <xdr:cNvPr id="837" name="n_2mainValue【消防施設】&#10;一人当たり面積">
          <a:extLst>
            <a:ext uri="{FF2B5EF4-FFF2-40B4-BE49-F238E27FC236}">
              <a16:creationId xmlns:a16="http://schemas.microsoft.com/office/drawing/2014/main" id="{C2AA82B0-A1FA-4EC1-899D-3FC0A5D84760}"/>
            </a:ext>
          </a:extLst>
        </xdr:cNvPr>
        <xdr:cNvSpPr txBox="1"/>
      </xdr:nvSpPr>
      <xdr:spPr>
        <a:xfrm>
          <a:off x="17776267" y="1451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96538</xdr:rowOff>
    </xdr:from>
    <xdr:ext cx="469744" cy="259045"/>
    <xdr:sp macro="" textlink="">
      <xdr:nvSpPr>
        <xdr:cNvPr id="838" name="n_3mainValue【消防施設】&#10;一人当たり面積">
          <a:extLst>
            <a:ext uri="{FF2B5EF4-FFF2-40B4-BE49-F238E27FC236}">
              <a16:creationId xmlns:a16="http://schemas.microsoft.com/office/drawing/2014/main" id="{8A982C64-E696-4382-8844-8F9842AD4726}"/>
            </a:ext>
          </a:extLst>
        </xdr:cNvPr>
        <xdr:cNvSpPr txBox="1"/>
      </xdr:nvSpPr>
      <xdr:spPr>
        <a:xfrm>
          <a:off x="17001567" y="1451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97807</xdr:rowOff>
    </xdr:from>
    <xdr:ext cx="469744" cy="259045"/>
    <xdr:sp macro="" textlink="">
      <xdr:nvSpPr>
        <xdr:cNvPr id="839" name="n_4mainValue【消防施設】&#10;一人当たり面積">
          <a:extLst>
            <a:ext uri="{FF2B5EF4-FFF2-40B4-BE49-F238E27FC236}">
              <a16:creationId xmlns:a16="http://schemas.microsoft.com/office/drawing/2014/main" id="{89839B7D-B5D3-423C-98F7-5E77A1A4E6A7}"/>
            </a:ext>
          </a:extLst>
        </xdr:cNvPr>
        <xdr:cNvSpPr txBox="1"/>
      </xdr:nvSpPr>
      <xdr:spPr>
        <a:xfrm>
          <a:off x="1622686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9FF934F6-E87C-445F-B60D-D41DB16FA88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8FCFAD7B-90C6-41D5-9E24-1CD024F6315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D9D55D61-F3FB-4B51-A403-8F68C892612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CAA9B499-83C8-446A-8225-DEE6AD57040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862DA99E-750A-43BB-B8B0-361DEC0E1FB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20E8B2E9-3571-415B-A952-66E51D01608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B4A94277-212D-4CE4-8CB2-78C6886CE3B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7577B816-C3D9-4AC7-A841-D3495751217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D1AB1A58-D5D7-40E4-9E74-621F3E653CB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B33BAF26-6FE4-4612-9033-48E25E4EBB5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EB8E81DA-342E-4C33-ABCE-9F287ED49CE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42976CB1-2B5A-4910-B8AE-3950C429BD5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2CEC42ED-5CCE-4472-A2F6-7BD3C30B50F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57C0D645-E382-4338-BF80-ED041587984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117CAAC8-C446-4880-86A6-20418F3011D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9FCE2EEA-6D8E-4B2A-9EDB-3DE0EBDEF3A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EE1B2DEF-E405-4B59-9E9C-EFBCF66010D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5E7244E7-E862-4474-B737-2B554684D01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B15EC21A-8BA4-445F-BD7C-98F3866CFAEC}"/>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1FB046AC-5994-4DAD-8190-E1F4DDBC27E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C7AEB09E-058A-4030-8395-23B3AEE4852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DA450C67-BBA3-41BA-87A4-1255E00662D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1436373F-3353-4AC8-9363-B1517AE5644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F0C5503C-9676-4761-98F2-BB8856FF37F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7EFF013C-7DFD-4100-BB98-40ED4D06441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865" name="直線コネクタ 864">
          <a:extLst>
            <a:ext uri="{FF2B5EF4-FFF2-40B4-BE49-F238E27FC236}">
              <a16:creationId xmlns:a16="http://schemas.microsoft.com/office/drawing/2014/main" id="{BC013848-3825-405C-9BFE-A25600F88CA0}"/>
            </a:ext>
          </a:extLst>
        </xdr:cNvPr>
        <xdr:cNvCxnSpPr/>
      </xdr:nvCxnSpPr>
      <xdr:spPr>
        <a:xfrm flipV="1">
          <a:off x="14375764" y="16810808"/>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84AE186B-B205-45E1-8C34-423BA7AAD709}"/>
            </a:ext>
          </a:extLst>
        </xdr:cNvPr>
        <xdr:cNvSpPr txBox="1"/>
      </xdr:nvSpPr>
      <xdr:spPr>
        <a:xfrm>
          <a:off x="14414500" y="182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867" name="直線コネクタ 866">
          <a:extLst>
            <a:ext uri="{FF2B5EF4-FFF2-40B4-BE49-F238E27FC236}">
              <a16:creationId xmlns:a16="http://schemas.microsoft.com/office/drawing/2014/main" id="{32750151-3B4C-4B07-9237-F5CD34B026BC}"/>
            </a:ext>
          </a:extLst>
        </xdr:cNvPr>
        <xdr:cNvCxnSpPr/>
      </xdr:nvCxnSpPr>
      <xdr:spPr>
        <a:xfrm>
          <a:off x="1428750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868" name="【庁舎】&#10;有形固定資産減価償却率最大値テキスト">
          <a:extLst>
            <a:ext uri="{FF2B5EF4-FFF2-40B4-BE49-F238E27FC236}">
              <a16:creationId xmlns:a16="http://schemas.microsoft.com/office/drawing/2014/main" id="{D34AE97B-5127-446F-9837-6670FCFF546D}"/>
            </a:ext>
          </a:extLst>
        </xdr:cNvPr>
        <xdr:cNvSpPr txBox="1"/>
      </xdr:nvSpPr>
      <xdr:spPr>
        <a:xfrm>
          <a:off x="14414500" y="16593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869" name="直線コネクタ 868">
          <a:extLst>
            <a:ext uri="{FF2B5EF4-FFF2-40B4-BE49-F238E27FC236}">
              <a16:creationId xmlns:a16="http://schemas.microsoft.com/office/drawing/2014/main" id="{7A4926F7-CF44-4B76-9339-2B6412BADBA9}"/>
            </a:ext>
          </a:extLst>
        </xdr:cNvPr>
        <xdr:cNvCxnSpPr/>
      </xdr:nvCxnSpPr>
      <xdr:spPr>
        <a:xfrm>
          <a:off x="14287500" y="16810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70" name="【庁舎】&#10;有形固定資産減価償却率平均値テキスト">
          <a:extLst>
            <a:ext uri="{FF2B5EF4-FFF2-40B4-BE49-F238E27FC236}">
              <a16:creationId xmlns:a16="http://schemas.microsoft.com/office/drawing/2014/main" id="{638E4681-4CD1-42F1-B760-E43344681F7A}"/>
            </a:ext>
          </a:extLst>
        </xdr:cNvPr>
        <xdr:cNvSpPr txBox="1"/>
      </xdr:nvSpPr>
      <xdr:spPr>
        <a:xfrm>
          <a:off x="14414500" y="1738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71" name="フローチャート: 判断 870">
          <a:extLst>
            <a:ext uri="{FF2B5EF4-FFF2-40B4-BE49-F238E27FC236}">
              <a16:creationId xmlns:a16="http://schemas.microsoft.com/office/drawing/2014/main" id="{AFB21378-6560-47AA-B89C-7EB3208D69AC}"/>
            </a:ext>
          </a:extLst>
        </xdr:cNvPr>
        <xdr:cNvSpPr/>
      </xdr:nvSpPr>
      <xdr:spPr>
        <a:xfrm>
          <a:off x="14325600" y="175318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872" name="フローチャート: 判断 871">
          <a:extLst>
            <a:ext uri="{FF2B5EF4-FFF2-40B4-BE49-F238E27FC236}">
              <a16:creationId xmlns:a16="http://schemas.microsoft.com/office/drawing/2014/main" id="{F3DC5875-763D-491C-B796-37B29D72B386}"/>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873" name="フローチャート: 判断 872">
          <a:extLst>
            <a:ext uri="{FF2B5EF4-FFF2-40B4-BE49-F238E27FC236}">
              <a16:creationId xmlns:a16="http://schemas.microsoft.com/office/drawing/2014/main" id="{0A018B89-93C5-41D3-A044-C2D5FF56A6ED}"/>
            </a:ext>
          </a:extLst>
        </xdr:cNvPr>
        <xdr:cNvSpPr/>
      </xdr:nvSpPr>
      <xdr:spPr>
        <a:xfrm>
          <a:off x="128041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874" name="フローチャート: 判断 873">
          <a:extLst>
            <a:ext uri="{FF2B5EF4-FFF2-40B4-BE49-F238E27FC236}">
              <a16:creationId xmlns:a16="http://schemas.microsoft.com/office/drawing/2014/main" id="{0F2127B0-2B90-40A2-8612-CD6D27F23EC0}"/>
            </a:ext>
          </a:extLst>
        </xdr:cNvPr>
        <xdr:cNvSpPr/>
      </xdr:nvSpPr>
      <xdr:spPr>
        <a:xfrm>
          <a:off x="12029440" y="174958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75" name="フローチャート: 判断 874">
          <a:extLst>
            <a:ext uri="{FF2B5EF4-FFF2-40B4-BE49-F238E27FC236}">
              <a16:creationId xmlns:a16="http://schemas.microsoft.com/office/drawing/2014/main" id="{3F55F500-4CAC-417C-8338-826FD0502FE4}"/>
            </a:ext>
          </a:extLst>
        </xdr:cNvPr>
        <xdr:cNvSpPr/>
      </xdr:nvSpPr>
      <xdr:spPr>
        <a:xfrm>
          <a:off x="1123188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C8C52A0-E3DE-4D9A-92FC-7D7B5994F11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FBF9406-DA69-4417-8C33-92FA22A3A2D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B013668-E628-4EE0-BA48-97348028DA9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5821B46-BA8B-4797-A51E-27416D6C46C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B920306-9EB3-4586-8482-639DEC54EE7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71120</xdr:rowOff>
    </xdr:from>
    <xdr:to>
      <xdr:col>85</xdr:col>
      <xdr:colOff>177800</xdr:colOff>
      <xdr:row>109</xdr:row>
      <xdr:rowOff>1270</xdr:rowOff>
    </xdr:to>
    <xdr:sp macro="" textlink="">
      <xdr:nvSpPr>
        <xdr:cNvPr id="881" name="楕円 880">
          <a:extLst>
            <a:ext uri="{FF2B5EF4-FFF2-40B4-BE49-F238E27FC236}">
              <a16:creationId xmlns:a16="http://schemas.microsoft.com/office/drawing/2014/main" id="{F461E8FE-4968-4498-993E-0687EEF5E111}"/>
            </a:ext>
          </a:extLst>
        </xdr:cNvPr>
        <xdr:cNvSpPr/>
      </xdr:nvSpPr>
      <xdr:spPr>
        <a:xfrm>
          <a:off x="14325600" y="18176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157497</xdr:rowOff>
    </xdr:from>
    <xdr:ext cx="405111" cy="259045"/>
    <xdr:sp macro="" textlink="">
      <xdr:nvSpPr>
        <xdr:cNvPr id="882" name="【庁舎】&#10;有形固定資産減価償却率該当値テキスト">
          <a:extLst>
            <a:ext uri="{FF2B5EF4-FFF2-40B4-BE49-F238E27FC236}">
              <a16:creationId xmlns:a16="http://schemas.microsoft.com/office/drawing/2014/main" id="{8C15E923-BB2D-41B2-B28A-0E43A5FBC127}"/>
            </a:ext>
          </a:extLst>
        </xdr:cNvPr>
        <xdr:cNvSpPr txBox="1"/>
      </xdr:nvSpPr>
      <xdr:spPr>
        <a:xfrm>
          <a:off x="14414500" y="180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66221</xdr:rowOff>
    </xdr:from>
    <xdr:to>
      <xdr:col>81</xdr:col>
      <xdr:colOff>101600</xdr:colOff>
      <xdr:row>108</xdr:row>
      <xdr:rowOff>167821</xdr:rowOff>
    </xdr:to>
    <xdr:sp macro="" textlink="">
      <xdr:nvSpPr>
        <xdr:cNvPr id="883" name="楕円 882">
          <a:extLst>
            <a:ext uri="{FF2B5EF4-FFF2-40B4-BE49-F238E27FC236}">
              <a16:creationId xmlns:a16="http://schemas.microsoft.com/office/drawing/2014/main" id="{F5B88E1A-E913-4A17-9EB4-4896ABAE1725}"/>
            </a:ext>
          </a:extLst>
        </xdr:cNvPr>
        <xdr:cNvSpPr/>
      </xdr:nvSpPr>
      <xdr:spPr>
        <a:xfrm>
          <a:off x="13578840" y="1817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117021</xdr:rowOff>
    </xdr:from>
    <xdr:to>
      <xdr:col>85</xdr:col>
      <xdr:colOff>127000</xdr:colOff>
      <xdr:row>108</xdr:row>
      <xdr:rowOff>121920</xdr:rowOff>
    </xdr:to>
    <xdr:cxnSp macro="">
      <xdr:nvCxnSpPr>
        <xdr:cNvPr id="884" name="直線コネクタ 883">
          <a:extLst>
            <a:ext uri="{FF2B5EF4-FFF2-40B4-BE49-F238E27FC236}">
              <a16:creationId xmlns:a16="http://schemas.microsoft.com/office/drawing/2014/main" id="{EF6A6CE3-A5BA-4B88-AC24-B254DEA6D2C3}"/>
            </a:ext>
          </a:extLst>
        </xdr:cNvPr>
        <xdr:cNvCxnSpPr/>
      </xdr:nvCxnSpPr>
      <xdr:spPr>
        <a:xfrm>
          <a:off x="13629640" y="18222141"/>
          <a:ext cx="74676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108676</xdr:rowOff>
    </xdr:from>
    <xdr:to>
      <xdr:col>76</xdr:col>
      <xdr:colOff>165100</xdr:colOff>
      <xdr:row>109</xdr:row>
      <xdr:rowOff>38826</xdr:rowOff>
    </xdr:to>
    <xdr:sp macro="" textlink="">
      <xdr:nvSpPr>
        <xdr:cNvPr id="885" name="楕円 884">
          <a:extLst>
            <a:ext uri="{FF2B5EF4-FFF2-40B4-BE49-F238E27FC236}">
              <a16:creationId xmlns:a16="http://schemas.microsoft.com/office/drawing/2014/main" id="{08DBF63E-436D-491F-8B9B-9902EFD06548}"/>
            </a:ext>
          </a:extLst>
        </xdr:cNvPr>
        <xdr:cNvSpPr/>
      </xdr:nvSpPr>
      <xdr:spPr>
        <a:xfrm>
          <a:off x="12804140" y="18213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117021</xdr:rowOff>
    </xdr:from>
    <xdr:to>
      <xdr:col>81</xdr:col>
      <xdr:colOff>50800</xdr:colOff>
      <xdr:row>108</xdr:row>
      <xdr:rowOff>159476</xdr:rowOff>
    </xdr:to>
    <xdr:cxnSp macro="">
      <xdr:nvCxnSpPr>
        <xdr:cNvPr id="886" name="直線コネクタ 885">
          <a:extLst>
            <a:ext uri="{FF2B5EF4-FFF2-40B4-BE49-F238E27FC236}">
              <a16:creationId xmlns:a16="http://schemas.microsoft.com/office/drawing/2014/main" id="{5341A878-556E-4001-AA5F-17D2F2A9C884}"/>
            </a:ext>
          </a:extLst>
        </xdr:cNvPr>
        <xdr:cNvCxnSpPr/>
      </xdr:nvCxnSpPr>
      <xdr:spPr>
        <a:xfrm flipV="1">
          <a:off x="12854940" y="18222141"/>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103777</xdr:rowOff>
    </xdr:from>
    <xdr:to>
      <xdr:col>72</xdr:col>
      <xdr:colOff>38100</xdr:colOff>
      <xdr:row>109</xdr:row>
      <xdr:rowOff>33927</xdr:rowOff>
    </xdr:to>
    <xdr:sp macro="" textlink="">
      <xdr:nvSpPr>
        <xdr:cNvPr id="887" name="楕円 886">
          <a:extLst>
            <a:ext uri="{FF2B5EF4-FFF2-40B4-BE49-F238E27FC236}">
              <a16:creationId xmlns:a16="http://schemas.microsoft.com/office/drawing/2014/main" id="{F90148CB-C06F-491B-B1BB-AAF421ADF249}"/>
            </a:ext>
          </a:extLst>
        </xdr:cNvPr>
        <xdr:cNvSpPr/>
      </xdr:nvSpPr>
      <xdr:spPr>
        <a:xfrm>
          <a:off x="12029440" y="182088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154577</xdr:rowOff>
    </xdr:from>
    <xdr:to>
      <xdr:col>76</xdr:col>
      <xdr:colOff>114300</xdr:colOff>
      <xdr:row>108</xdr:row>
      <xdr:rowOff>159476</xdr:rowOff>
    </xdr:to>
    <xdr:cxnSp macro="">
      <xdr:nvCxnSpPr>
        <xdr:cNvPr id="888" name="直線コネクタ 887">
          <a:extLst>
            <a:ext uri="{FF2B5EF4-FFF2-40B4-BE49-F238E27FC236}">
              <a16:creationId xmlns:a16="http://schemas.microsoft.com/office/drawing/2014/main" id="{75C5A02C-1721-489A-A79B-865D74BE21C2}"/>
            </a:ext>
          </a:extLst>
        </xdr:cNvPr>
        <xdr:cNvCxnSpPr/>
      </xdr:nvCxnSpPr>
      <xdr:spPr>
        <a:xfrm>
          <a:off x="12072620" y="18259697"/>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98879</xdr:rowOff>
    </xdr:from>
    <xdr:to>
      <xdr:col>67</xdr:col>
      <xdr:colOff>101600</xdr:colOff>
      <xdr:row>109</xdr:row>
      <xdr:rowOff>29029</xdr:rowOff>
    </xdr:to>
    <xdr:sp macro="" textlink="">
      <xdr:nvSpPr>
        <xdr:cNvPr id="889" name="楕円 888">
          <a:extLst>
            <a:ext uri="{FF2B5EF4-FFF2-40B4-BE49-F238E27FC236}">
              <a16:creationId xmlns:a16="http://schemas.microsoft.com/office/drawing/2014/main" id="{8C6599E6-742F-42F3-A10A-7E23F1AB836C}"/>
            </a:ext>
          </a:extLst>
        </xdr:cNvPr>
        <xdr:cNvSpPr/>
      </xdr:nvSpPr>
      <xdr:spPr>
        <a:xfrm>
          <a:off x="11231880" y="182039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149679</xdr:rowOff>
    </xdr:from>
    <xdr:to>
      <xdr:col>71</xdr:col>
      <xdr:colOff>177800</xdr:colOff>
      <xdr:row>108</xdr:row>
      <xdr:rowOff>154577</xdr:rowOff>
    </xdr:to>
    <xdr:cxnSp macro="">
      <xdr:nvCxnSpPr>
        <xdr:cNvPr id="890" name="直線コネクタ 889">
          <a:extLst>
            <a:ext uri="{FF2B5EF4-FFF2-40B4-BE49-F238E27FC236}">
              <a16:creationId xmlns:a16="http://schemas.microsoft.com/office/drawing/2014/main" id="{6CDE63A6-AD67-40E1-AEE2-BD637E2C31B6}"/>
            </a:ext>
          </a:extLst>
        </xdr:cNvPr>
        <xdr:cNvCxnSpPr/>
      </xdr:nvCxnSpPr>
      <xdr:spPr>
        <a:xfrm>
          <a:off x="11282680" y="18254799"/>
          <a:ext cx="78994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891" name="n_1aveValue【庁舎】&#10;有形固定資産減価償却率">
          <a:extLst>
            <a:ext uri="{FF2B5EF4-FFF2-40B4-BE49-F238E27FC236}">
              <a16:creationId xmlns:a16="http://schemas.microsoft.com/office/drawing/2014/main" id="{1F6A4A0A-FE33-447E-8632-54AB5061E06F}"/>
            </a:ext>
          </a:extLst>
        </xdr:cNvPr>
        <xdr:cNvSpPr txBox="1"/>
      </xdr:nvSpPr>
      <xdr:spPr>
        <a:xfrm>
          <a:off x="13437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892" name="n_2aveValue【庁舎】&#10;有形固定資産減価償却率">
          <a:extLst>
            <a:ext uri="{FF2B5EF4-FFF2-40B4-BE49-F238E27FC236}">
              <a16:creationId xmlns:a16="http://schemas.microsoft.com/office/drawing/2014/main" id="{B0D229E8-73F7-45BF-9038-5B8AFC2656C6}"/>
            </a:ext>
          </a:extLst>
        </xdr:cNvPr>
        <xdr:cNvSpPr txBox="1"/>
      </xdr:nvSpPr>
      <xdr:spPr>
        <a:xfrm>
          <a:off x="1267524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893" name="n_3aveValue【庁舎】&#10;有形固定資産減価償却率">
          <a:extLst>
            <a:ext uri="{FF2B5EF4-FFF2-40B4-BE49-F238E27FC236}">
              <a16:creationId xmlns:a16="http://schemas.microsoft.com/office/drawing/2014/main" id="{E59098DB-6701-4267-95F2-71FBABF83CF2}"/>
            </a:ext>
          </a:extLst>
        </xdr:cNvPr>
        <xdr:cNvSpPr txBox="1"/>
      </xdr:nvSpPr>
      <xdr:spPr>
        <a:xfrm>
          <a:off x="1190054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94" name="n_4aveValue【庁舎】&#10;有形固定資産減価償却率">
          <a:extLst>
            <a:ext uri="{FF2B5EF4-FFF2-40B4-BE49-F238E27FC236}">
              <a16:creationId xmlns:a16="http://schemas.microsoft.com/office/drawing/2014/main" id="{8AFE54EA-88C3-46FB-803D-D3BA3D17CD40}"/>
            </a:ext>
          </a:extLst>
        </xdr:cNvPr>
        <xdr:cNvSpPr txBox="1"/>
      </xdr:nvSpPr>
      <xdr:spPr>
        <a:xfrm>
          <a:off x="1110298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158948</xdr:rowOff>
    </xdr:from>
    <xdr:ext cx="405111" cy="259045"/>
    <xdr:sp macro="" textlink="">
      <xdr:nvSpPr>
        <xdr:cNvPr id="895" name="n_1mainValue【庁舎】&#10;有形固定資産減価償却率">
          <a:extLst>
            <a:ext uri="{FF2B5EF4-FFF2-40B4-BE49-F238E27FC236}">
              <a16:creationId xmlns:a16="http://schemas.microsoft.com/office/drawing/2014/main" id="{A630ED47-C50B-4E33-A9E4-027069022C85}"/>
            </a:ext>
          </a:extLst>
        </xdr:cNvPr>
        <xdr:cNvSpPr txBox="1"/>
      </xdr:nvSpPr>
      <xdr:spPr>
        <a:xfrm>
          <a:off x="13437244" y="1826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29953</xdr:rowOff>
    </xdr:from>
    <xdr:ext cx="405111" cy="259045"/>
    <xdr:sp macro="" textlink="">
      <xdr:nvSpPr>
        <xdr:cNvPr id="896" name="n_2mainValue【庁舎】&#10;有形固定資産減価償却率">
          <a:extLst>
            <a:ext uri="{FF2B5EF4-FFF2-40B4-BE49-F238E27FC236}">
              <a16:creationId xmlns:a16="http://schemas.microsoft.com/office/drawing/2014/main" id="{D9A3A715-9EAF-4F52-AE01-6CFE348B662D}"/>
            </a:ext>
          </a:extLst>
        </xdr:cNvPr>
        <xdr:cNvSpPr txBox="1"/>
      </xdr:nvSpPr>
      <xdr:spPr>
        <a:xfrm>
          <a:off x="12675244" y="183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25054</xdr:rowOff>
    </xdr:from>
    <xdr:ext cx="405111" cy="259045"/>
    <xdr:sp macro="" textlink="">
      <xdr:nvSpPr>
        <xdr:cNvPr id="897" name="n_3mainValue【庁舎】&#10;有形固定資産減価償却率">
          <a:extLst>
            <a:ext uri="{FF2B5EF4-FFF2-40B4-BE49-F238E27FC236}">
              <a16:creationId xmlns:a16="http://schemas.microsoft.com/office/drawing/2014/main" id="{1F287696-5CDA-47C5-BC50-D7F34463A909}"/>
            </a:ext>
          </a:extLst>
        </xdr:cNvPr>
        <xdr:cNvSpPr txBox="1"/>
      </xdr:nvSpPr>
      <xdr:spPr>
        <a:xfrm>
          <a:off x="11900544" y="1829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20156</xdr:rowOff>
    </xdr:from>
    <xdr:ext cx="405111" cy="259045"/>
    <xdr:sp macro="" textlink="">
      <xdr:nvSpPr>
        <xdr:cNvPr id="898" name="n_4mainValue【庁舎】&#10;有形固定資産減価償却率">
          <a:extLst>
            <a:ext uri="{FF2B5EF4-FFF2-40B4-BE49-F238E27FC236}">
              <a16:creationId xmlns:a16="http://schemas.microsoft.com/office/drawing/2014/main" id="{9231DF6A-EBEF-4DDB-AB6F-1596F8D3510C}"/>
            </a:ext>
          </a:extLst>
        </xdr:cNvPr>
        <xdr:cNvSpPr txBox="1"/>
      </xdr:nvSpPr>
      <xdr:spPr>
        <a:xfrm>
          <a:off x="11102984" y="1829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236875C3-28A1-4E19-BCE6-5BA977F541D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9E89850C-38BB-4807-9203-EBC1EBDB5F9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4E887A14-2644-47E3-AADF-6939145C3C8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B923ACC0-B997-4F1A-8295-B2143F2994E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62C1650A-27A0-440F-8313-B1CEE1F9AFE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EFF304E0-1182-46C4-8A96-F2F51B158BB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4A219E1D-D942-4BA3-81E0-2E333F8042D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25F2190A-9575-40C0-8FFC-02FAF47306C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B5C97BB-809D-4B09-8C13-35EABBDBD40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237E30FB-535D-4701-9C34-8A32F27DFEE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a:extLst>
            <a:ext uri="{FF2B5EF4-FFF2-40B4-BE49-F238E27FC236}">
              <a16:creationId xmlns:a16="http://schemas.microsoft.com/office/drawing/2014/main" id="{F65B00C4-2A94-4597-A626-FBA90FA06104}"/>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0" name="直線コネクタ 909">
          <a:extLst>
            <a:ext uri="{FF2B5EF4-FFF2-40B4-BE49-F238E27FC236}">
              <a16:creationId xmlns:a16="http://schemas.microsoft.com/office/drawing/2014/main" id="{2AAA183B-EB7E-473E-A230-A484A708D52A}"/>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1" name="テキスト ボックス 910">
          <a:extLst>
            <a:ext uri="{FF2B5EF4-FFF2-40B4-BE49-F238E27FC236}">
              <a16:creationId xmlns:a16="http://schemas.microsoft.com/office/drawing/2014/main" id="{1F6E38F3-2F4B-4262-B6E3-DFB887487CC9}"/>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2" name="直線コネクタ 911">
          <a:extLst>
            <a:ext uri="{FF2B5EF4-FFF2-40B4-BE49-F238E27FC236}">
              <a16:creationId xmlns:a16="http://schemas.microsoft.com/office/drawing/2014/main" id="{AD72039E-FAE0-4EF5-82F6-6C9B93D3F0B8}"/>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3" name="テキスト ボックス 912">
          <a:extLst>
            <a:ext uri="{FF2B5EF4-FFF2-40B4-BE49-F238E27FC236}">
              <a16:creationId xmlns:a16="http://schemas.microsoft.com/office/drawing/2014/main" id="{14AF52A4-37DA-4B5C-9B96-738DE6EF88A1}"/>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4" name="直線コネクタ 913">
          <a:extLst>
            <a:ext uri="{FF2B5EF4-FFF2-40B4-BE49-F238E27FC236}">
              <a16:creationId xmlns:a16="http://schemas.microsoft.com/office/drawing/2014/main" id="{94C8E373-75A0-4C59-9371-DD3254ABC1F3}"/>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5" name="テキスト ボックス 914">
          <a:extLst>
            <a:ext uri="{FF2B5EF4-FFF2-40B4-BE49-F238E27FC236}">
              <a16:creationId xmlns:a16="http://schemas.microsoft.com/office/drawing/2014/main" id="{CECD12C7-D123-4CEB-BA2A-8A773D72EBF7}"/>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6" name="直線コネクタ 915">
          <a:extLst>
            <a:ext uri="{FF2B5EF4-FFF2-40B4-BE49-F238E27FC236}">
              <a16:creationId xmlns:a16="http://schemas.microsoft.com/office/drawing/2014/main" id="{D3BE105A-B741-4103-A306-11014D8F43F7}"/>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7" name="テキスト ボックス 916">
          <a:extLst>
            <a:ext uri="{FF2B5EF4-FFF2-40B4-BE49-F238E27FC236}">
              <a16:creationId xmlns:a16="http://schemas.microsoft.com/office/drawing/2014/main" id="{FC312FDF-3289-48AE-952B-41BA0BE12D5F}"/>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8C11560E-1EBA-425D-AB98-9220F169A0D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A227FC2-9EFA-458A-A56D-C5AC224D1F2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39793F2C-FBEF-4375-95D8-B6E69F5DE6D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921" name="直線コネクタ 920">
          <a:extLst>
            <a:ext uri="{FF2B5EF4-FFF2-40B4-BE49-F238E27FC236}">
              <a16:creationId xmlns:a16="http://schemas.microsoft.com/office/drawing/2014/main" id="{65AA268B-B665-45AC-9BFE-E8E3545A7BDD}"/>
            </a:ext>
          </a:extLst>
        </xdr:cNvPr>
        <xdr:cNvCxnSpPr/>
      </xdr:nvCxnSpPr>
      <xdr:spPr>
        <a:xfrm flipV="1">
          <a:off x="19509104" y="16847058"/>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922" name="【庁舎】&#10;一人当たり面積最小値テキスト">
          <a:extLst>
            <a:ext uri="{FF2B5EF4-FFF2-40B4-BE49-F238E27FC236}">
              <a16:creationId xmlns:a16="http://schemas.microsoft.com/office/drawing/2014/main" id="{869A330F-A675-4431-920B-00E2DA1789F1}"/>
            </a:ext>
          </a:extLst>
        </xdr:cNvPr>
        <xdr:cNvSpPr txBox="1"/>
      </xdr:nvSpPr>
      <xdr:spPr>
        <a:xfrm>
          <a:off x="19547840"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923" name="直線コネクタ 922">
          <a:extLst>
            <a:ext uri="{FF2B5EF4-FFF2-40B4-BE49-F238E27FC236}">
              <a16:creationId xmlns:a16="http://schemas.microsoft.com/office/drawing/2014/main" id="{45468DCA-5ABF-4CEE-AA3B-5633175CE6D4}"/>
            </a:ext>
          </a:extLst>
        </xdr:cNvPr>
        <xdr:cNvCxnSpPr/>
      </xdr:nvCxnSpPr>
      <xdr:spPr>
        <a:xfrm>
          <a:off x="19443700" y="18268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924" name="【庁舎】&#10;一人当たり面積最大値テキスト">
          <a:extLst>
            <a:ext uri="{FF2B5EF4-FFF2-40B4-BE49-F238E27FC236}">
              <a16:creationId xmlns:a16="http://schemas.microsoft.com/office/drawing/2014/main" id="{E4F66EE4-139A-42B8-B268-53A05896A07B}"/>
            </a:ext>
          </a:extLst>
        </xdr:cNvPr>
        <xdr:cNvSpPr txBox="1"/>
      </xdr:nvSpPr>
      <xdr:spPr>
        <a:xfrm>
          <a:off x="19547840" y="166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925" name="直線コネクタ 924">
          <a:extLst>
            <a:ext uri="{FF2B5EF4-FFF2-40B4-BE49-F238E27FC236}">
              <a16:creationId xmlns:a16="http://schemas.microsoft.com/office/drawing/2014/main" id="{6CAF02D6-5449-4D3D-96F6-9E88B16712DE}"/>
            </a:ext>
          </a:extLst>
        </xdr:cNvPr>
        <xdr:cNvCxnSpPr/>
      </xdr:nvCxnSpPr>
      <xdr:spPr>
        <a:xfrm>
          <a:off x="19443700" y="16847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84853</xdr:rowOff>
    </xdr:from>
    <xdr:ext cx="469744" cy="259045"/>
    <xdr:sp macro="" textlink="">
      <xdr:nvSpPr>
        <xdr:cNvPr id="926" name="【庁舎】&#10;一人当たり面積平均値テキスト">
          <a:extLst>
            <a:ext uri="{FF2B5EF4-FFF2-40B4-BE49-F238E27FC236}">
              <a16:creationId xmlns:a16="http://schemas.microsoft.com/office/drawing/2014/main" id="{5756F160-FC2A-4A39-8D27-935D12CF7DAE}"/>
            </a:ext>
          </a:extLst>
        </xdr:cNvPr>
        <xdr:cNvSpPr txBox="1"/>
      </xdr:nvSpPr>
      <xdr:spPr>
        <a:xfrm>
          <a:off x="19547840" y="1751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927" name="フローチャート: 判断 926">
          <a:extLst>
            <a:ext uri="{FF2B5EF4-FFF2-40B4-BE49-F238E27FC236}">
              <a16:creationId xmlns:a16="http://schemas.microsoft.com/office/drawing/2014/main" id="{DBD739A6-2D48-4604-BEE7-6BDF170B5505}"/>
            </a:ext>
          </a:extLst>
        </xdr:cNvPr>
        <xdr:cNvSpPr/>
      </xdr:nvSpPr>
      <xdr:spPr>
        <a:xfrm>
          <a:off x="19458940" y="1766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928" name="フローチャート: 判断 927">
          <a:extLst>
            <a:ext uri="{FF2B5EF4-FFF2-40B4-BE49-F238E27FC236}">
              <a16:creationId xmlns:a16="http://schemas.microsoft.com/office/drawing/2014/main" id="{83B1F074-2BDA-48DA-B816-E9B1050E8A89}"/>
            </a:ext>
          </a:extLst>
        </xdr:cNvPr>
        <xdr:cNvSpPr/>
      </xdr:nvSpPr>
      <xdr:spPr>
        <a:xfrm>
          <a:off x="18735040" y="176938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929" name="フローチャート: 判断 928">
          <a:extLst>
            <a:ext uri="{FF2B5EF4-FFF2-40B4-BE49-F238E27FC236}">
              <a16:creationId xmlns:a16="http://schemas.microsoft.com/office/drawing/2014/main" id="{353D344C-447A-4CCD-8178-A056406B1B99}"/>
            </a:ext>
          </a:extLst>
        </xdr:cNvPr>
        <xdr:cNvSpPr/>
      </xdr:nvSpPr>
      <xdr:spPr>
        <a:xfrm>
          <a:off x="179374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55118</xdr:rowOff>
    </xdr:from>
    <xdr:to>
      <xdr:col>102</xdr:col>
      <xdr:colOff>165100</xdr:colOff>
      <xdr:row>105</xdr:row>
      <xdr:rowOff>156718</xdr:rowOff>
    </xdr:to>
    <xdr:sp macro="" textlink="">
      <xdr:nvSpPr>
        <xdr:cNvPr id="930" name="フローチャート: 判断 929">
          <a:extLst>
            <a:ext uri="{FF2B5EF4-FFF2-40B4-BE49-F238E27FC236}">
              <a16:creationId xmlns:a16="http://schemas.microsoft.com/office/drawing/2014/main" id="{63B4503E-D52E-4473-9FE4-2359E8733634}"/>
            </a:ext>
          </a:extLst>
        </xdr:cNvPr>
        <xdr:cNvSpPr/>
      </xdr:nvSpPr>
      <xdr:spPr>
        <a:xfrm>
          <a:off x="1716278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125985</xdr:rowOff>
    </xdr:from>
    <xdr:to>
      <xdr:col>98</xdr:col>
      <xdr:colOff>38100</xdr:colOff>
      <xdr:row>106</xdr:row>
      <xdr:rowOff>56135</xdr:rowOff>
    </xdr:to>
    <xdr:sp macro="" textlink="">
      <xdr:nvSpPr>
        <xdr:cNvPr id="931" name="フローチャート: 判断 930">
          <a:extLst>
            <a:ext uri="{FF2B5EF4-FFF2-40B4-BE49-F238E27FC236}">
              <a16:creationId xmlns:a16="http://schemas.microsoft.com/office/drawing/2014/main" id="{0C98392E-7AC3-438E-92AC-DE909F469823}"/>
            </a:ext>
          </a:extLst>
        </xdr:cNvPr>
        <xdr:cNvSpPr/>
      </xdr:nvSpPr>
      <xdr:spPr>
        <a:xfrm>
          <a:off x="16388080" y="17728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CAB92F4-CAE8-4823-B316-EE7CE566F3E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FDB1A70-D513-4E88-968C-4C7D97EDEF0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FE9314F-F0EC-4DEF-BF46-144180B6045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BDFB1E2-5E48-4001-B4C9-0BB5AFEB0E4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D9BE7D5-25E7-45BA-A6F9-4C5BBC760B7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16256</xdr:rowOff>
    </xdr:from>
    <xdr:to>
      <xdr:col>116</xdr:col>
      <xdr:colOff>114300</xdr:colOff>
      <xdr:row>108</xdr:row>
      <xdr:rowOff>117856</xdr:rowOff>
    </xdr:to>
    <xdr:sp macro="" textlink="">
      <xdr:nvSpPr>
        <xdr:cNvPr id="937" name="楕円 936">
          <a:extLst>
            <a:ext uri="{FF2B5EF4-FFF2-40B4-BE49-F238E27FC236}">
              <a16:creationId xmlns:a16="http://schemas.microsoft.com/office/drawing/2014/main" id="{76BC8559-04E3-47EC-BE5F-16AA8C9FBE07}"/>
            </a:ext>
          </a:extLst>
        </xdr:cNvPr>
        <xdr:cNvSpPr/>
      </xdr:nvSpPr>
      <xdr:spPr>
        <a:xfrm>
          <a:off x="1945894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102633</xdr:rowOff>
    </xdr:from>
    <xdr:ext cx="469744" cy="259045"/>
    <xdr:sp macro="" textlink="">
      <xdr:nvSpPr>
        <xdr:cNvPr id="938" name="【庁舎】&#10;一人当たり面積該当値テキスト">
          <a:extLst>
            <a:ext uri="{FF2B5EF4-FFF2-40B4-BE49-F238E27FC236}">
              <a16:creationId xmlns:a16="http://schemas.microsoft.com/office/drawing/2014/main" id="{F40A2846-3653-413F-8908-C1BF48C66957}"/>
            </a:ext>
          </a:extLst>
        </xdr:cNvPr>
        <xdr:cNvSpPr txBox="1"/>
      </xdr:nvSpPr>
      <xdr:spPr>
        <a:xfrm>
          <a:off x="19547840" y="1804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23113</xdr:rowOff>
    </xdr:from>
    <xdr:to>
      <xdr:col>112</xdr:col>
      <xdr:colOff>38100</xdr:colOff>
      <xdr:row>108</xdr:row>
      <xdr:rowOff>124713</xdr:rowOff>
    </xdr:to>
    <xdr:sp macro="" textlink="">
      <xdr:nvSpPr>
        <xdr:cNvPr id="939" name="楕円 938">
          <a:extLst>
            <a:ext uri="{FF2B5EF4-FFF2-40B4-BE49-F238E27FC236}">
              <a16:creationId xmlns:a16="http://schemas.microsoft.com/office/drawing/2014/main" id="{D5806520-3B05-4B0D-A362-9388663774BC}"/>
            </a:ext>
          </a:extLst>
        </xdr:cNvPr>
        <xdr:cNvSpPr/>
      </xdr:nvSpPr>
      <xdr:spPr>
        <a:xfrm>
          <a:off x="18735040" y="181282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67056</xdr:rowOff>
    </xdr:from>
    <xdr:to>
      <xdr:col>116</xdr:col>
      <xdr:colOff>63500</xdr:colOff>
      <xdr:row>108</xdr:row>
      <xdr:rowOff>73913</xdr:rowOff>
    </xdr:to>
    <xdr:cxnSp macro="">
      <xdr:nvCxnSpPr>
        <xdr:cNvPr id="940" name="直線コネクタ 939">
          <a:extLst>
            <a:ext uri="{FF2B5EF4-FFF2-40B4-BE49-F238E27FC236}">
              <a16:creationId xmlns:a16="http://schemas.microsoft.com/office/drawing/2014/main" id="{D1AD05E5-6AD5-43BE-A2BD-1B80163058D2}"/>
            </a:ext>
          </a:extLst>
        </xdr:cNvPr>
        <xdr:cNvCxnSpPr/>
      </xdr:nvCxnSpPr>
      <xdr:spPr>
        <a:xfrm flipV="1">
          <a:off x="18778220" y="18172176"/>
          <a:ext cx="7315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29972</xdr:rowOff>
    </xdr:from>
    <xdr:to>
      <xdr:col>107</xdr:col>
      <xdr:colOff>101600</xdr:colOff>
      <xdr:row>108</xdr:row>
      <xdr:rowOff>131572</xdr:rowOff>
    </xdr:to>
    <xdr:sp macro="" textlink="">
      <xdr:nvSpPr>
        <xdr:cNvPr id="941" name="楕円 940">
          <a:extLst>
            <a:ext uri="{FF2B5EF4-FFF2-40B4-BE49-F238E27FC236}">
              <a16:creationId xmlns:a16="http://schemas.microsoft.com/office/drawing/2014/main" id="{95840A0E-DFEF-4F1F-8CC9-6BD4E2802942}"/>
            </a:ext>
          </a:extLst>
        </xdr:cNvPr>
        <xdr:cNvSpPr/>
      </xdr:nvSpPr>
      <xdr:spPr>
        <a:xfrm>
          <a:off x="1793748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73913</xdr:rowOff>
    </xdr:from>
    <xdr:to>
      <xdr:col>111</xdr:col>
      <xdr:colOff>177800</xdr:colOff>
      <xdr:row>108</xdr:row>
      <xdr:rowOff>80772</xdr:rowOff>
    </xdr:to>
    <xdr:cxnSp macro="">
      <xdr:nvCxnSpPr>
        <xdr:cNvPr id="942" name="直線コネクタ 941">
          <a:extLst>
            <a:ext uri="{FF2B5EF4-FFF2-40B4-BE49-F238E27FC236}">
              <a16:creationId xmlns:a16="http://schemas.microsoft.com/office/drawing/2014/main" id="{BF7C671A-9118-4CFA-A710-2B968DBE438B}"/>
            </a:ext>
          </a:extLst>
        </xdr:cNvPr>
        <xdr:cNvCxnSpPr/>
      </xdr:nvCxnSpPr>
      <xdr:spPr>
        <a:xfrm flipV="1">
          <a:off x="17988280" y="18179033"/>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32258</xdr:rowOff>
    </xdr:from>
    <xdr:to>
      <xdr:col>102</xdr:col>
      <xdr:colOff>165100</xdr:colOff>
      <xdr:row>108</xdr:row>
      <xdr:rowOff>133858</xdr:rowOff>
    </xdr:to>
    <xdr:sp macro="" textlink="">
      <xdr:nvSpPr>
        <xdr:cNvPr id="943" name="楕円 942">
          <a:extLst>
            <a:ext uri="{FF2B5EF4-FFF2-40B4-BE49-F238E27FC236}">
              <a16:creationId xmlns:a16="http://schemas.microsoft.com/office/drawing/2014/main" id="{7F9AC628-A1E6-4902-982B-7AB3436EB16F}"/>
            </a:ext>
          </a:extLst>
        </xdr:cNvPr>
        <xdr:cNvSpPr/>
      </xdr:nvSpPr>
      <xdr:spPr>
        <a:xfrm>
          <a:off x="1716278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80772</xdr:rowOff>
    </xdr:from>
    <xdr:to>
      <xdr:col>107</xdr:col>
      <xdr:colOff>50800</xdr:colOff>
      <xdr:row>108</xdr:row>
      <xdr:rowOff>83058</xdr:rowOff>
    </xdr:to>
    <xdr:cxnSp macro="">
      <xdr:nvCxnSpPr>
        <xdr:cNvPr id="944" name="直線コネクタ 943">
          <a:extLst>
            <a:ext uri="{FF2B5EF4-FFF2-40B4-BE49-F238E27FC236}">
              <a16:creationId xmlns:a16="http://schemas.microsoft.com/office/drawing/2014/main" id="{7013EB43-DA0D-4FF5-A528-93040F4A5C5B}"/>
            </a:ext>
          </a:extLst>
        </xdr:cNvPr>
        <xdr:cNvCxnSpPr/>
      </xdr:nvCxnSpPr>
      <xdr:spPr>
        <a:xfrm flipV="1">
          <a:off x="17213580" y="1818589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39115</xdr:rowOff>
    </xdr:from>
    <xdr:to>
      <xdr:col>98</xdr:col>
      <xdr:colOff>38100</xdr:colOff>
      <xdr:row>108</xdr:row>
      <xdr:rowOff>140715</xdr:rowOff>
    </xdr:to>
    <xdr:sp macro="" textlink="">
      <xdr:nvSpPr>
        <xdr:cNvPr id="945" name="楕円 944">
          <a:extLst>
            <a:ext uri="{FF2B5EF4-FFF2-40B4-BE49-F238E27FC236}">
              <a16:creationId xmlns:a16="http://schemas.microsoft.com/office/drawing/2014/main" id="{522EA2BC-E193-443D-AC7F-A546FF9C5429}"/>
            </a:ext>
          </a:extLst>
        </xdr:cNvPr>
        <xdr:cNvSpPr/>
      </xdr:nvSpPr>
      <xdr:spPr>
        <a:xfrm>
          <a:off x="16388080" y="18144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83058</xdr:rowOff>
    </xdr:from>
    <xdr:to>
      <xdr:col>102</xdr:col>
      <xdr:colOff>114300</xdr:colOff>
      <xdr:row>108</xdr:row>
      <xdr:rowOff>89915</xdr:rowOff>
    </xdr:to>
    <xdr:cxnSp macro="">
      <xdr:nvCxnSpPr>
        <xdr:cNvPr id="946" name="直線コネクタ 945">
          <a:extLst>
            <a:ext uri="{FF2B5EF4-FFF2-40B4-BE49-F238E27FC236}">
              <a16:creationId xmlns:a16="http://schemas.microsoft.com/office/drawing/2014/main" id="{A6E6FC16-A7A6-4230-9BEB-45F9AD7FCAF4}"/>
            </a:ext>
          </a:extLst>
        </xdr:cNvPr>
        <xdr:cNvCxnSpPr/>
      </xdr:nvCxnSpPr>
      <xdr:spPr>
        <a:xfrm flipV="1">
          <a:off x="16431260" y="18188178"/>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38371</xdr:rowOff>
    </xdr:from>
    <xdr:ext cx="469744" cy="259045"/>
    <xdr:sp macro="" textlink="">
      <xdr:nvSpPr>
        <xdr:cNvPr id="947" name="n_1aveValue【庁舎】&#10;一人当たり面積">
          <a:extLst>
            <a:ext uri="{FF2B5EF4-FFF2-40B4-BE49-F238E27FC236}">
              <a16:creationId xmlns:a16="http://schemas.microsoft.com/office/drawing/2014/main" id="{89AE7399-220B-4730-8F12-2A2881253827}"/>
            </a:ext>
          </a:extLst>
        </xdr:cNvPr>
        <xdr:cNvSpPr txBox="1"/>
      </xdr:nvSpPr>
      <xdr:spPr>
        <a:xfrm>
          <a:off x="18561127" y="1747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948" name="n_2aveValue【庁舎】&#10;一人当たり面積">
          <a:extLst>
            <a:ext uri="{FF2B5EF4-FFF2-40B4-BE49-F238E27FC236}">
              <a16:creationId xmlns:a16="http://schemas.microsoft.com/office/drawing/2014/main" id="{C3B24D82-ACCD-4175-925E-8165A61854EA}"/>
            </a:ext>
          </a:extLst>
        </xdr:cNvPr>
        <xdr:cNvSpPr txBox="1"/>
      </xdr:nvSpPr>
      <xdr:spPr>
        <a:xfrm>
          <a:off x="177762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1795</xdr:rowOff>
    </xdr:from>
    <xdr:ext cx="469744" cy="259045"/>
    <xdr:sp macro="" textlink="">
      <xdr:nvSpPr>
        <xdr:cNvPr id="949" name="n_3aveValue【庁舎】&#10;一人当たり面積">
          <a:extLst>
            <a:ext uri="{FF2B5EF4-FFF2-40B4-BE49-F238E27FC236}">
              <a16:creationId xmlns:a16="http://schemas.microsoft.com/office/drawing/2014/main" id="{EF778215-5328-4B88-963F-E96A2CA822B8}"/>
            </a:ext>
          </a:extLst>
        </xdr:cNvPr>
        <xdr:cNvSpPr txBox="1"/>
      </xdr:nvSpPr>
      <xdr:spPr>
        <a:xfrm>
          <a:off x="17001567" y="174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72662</xdr:rowOff>
    </xdr:from>
    <xdr:ext cx="469744" cy="259045"/>
    <xdr:sp macro="" textlink="">
      <xdr:nvSpPr>
        <xdr:cNvPr id="950" name="n_4aveValue【庁舎】&#10;一人当たり面積">
          <a:extLst>
            <a:ext uri="{FF2B5EF4-FFF2-40B4-BE49-F238E27FC236}">
              <a16:creationId xmlns:a16="http://schemas.microsoft.com/office/drawing/2014/main" id="{875D54F9-8CE6-4F78-81E3-C77DAC16923A}"/>
            </a:ext>
          </a:extLst>
        </xdr:cNvPr>
        <xdr:cNvSpPr txBox="1"/>
      </xdr:nvSpPr>
      <xdr:spPr>
        <a:xfrm>
          <a:off x="16226867" y="1750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115840</xdr:rowOff>
    </xdr:from>
    <xdr:ext cx="469744" cy="259045"/>
    <xdr:sp macro="" textlink="">
      <xdr:nvSpPr>
        <xdr:cNvPr id="951" name="n_1mainValue【庁舎】&#10;一人当たり面積">
          <a:extLst>
            <a:ext uri="{FF2B5EF4-FFF2-40B4-BE49-F238E27FC236}">
              <a16:creationId xmlns:a16="http://schemas.microsoft.com/office/drawing/2014/main" id="{36FC8089-B261-4CC8-B722-508AB7E6F04B}"/>
            </a:ext>
          </a:extLst>
        </xdr:cNvPr>
        <xdr:cNvSpPr txBox="1"/>
      </xdr:nvSpPr>
      <xdr:spPr>
        <a:xfrm>
          <a:off x="18561127" y="182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122699</xdr:rowOff>
    </xdr:from>
    <xdr:ext cx="469744" cy="259045"/>
    <xdr:sp macro="" textlink="">
      <xdr:nvSpPr>
        <xdr:cNvPr id="952" name="n_2mainValue【庁舎】&#10;一人当たり面積">
          <a:extLst>
            <a:ext uri="{FF2B5EF4-FFF2-40B4-BE49-F238E27FC236}">
              <a16:creationId xmlns:a16="http://schemas.microsoft.com/office/drawing/2014/main" id="{B45FC678-9415-48EE-932F-CB8B3810B6F7}"/>
            </a:ext>
          </a:extLst>
        </xdr:cNvPr>
        <xdr:cNvSpPr txBox="1"/>
      </xdr:nvSpPr>
      <xdr:spPr>
        <a:xfrm>
          <a:off x="1777626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124985</xdr:rowOff>
    </xdr:from>
    <xdr:ext cx="469744" cy="259045"/>
    <xdr:sp macro="" textlink="">
      <xdr:nvSpPr>
        <xdr:cNvPr id="953" name="n_3mainValue【庁舎】&#10;一人当たり面積">
          <a:extLst>
            <a:ext uri="{FF2B5EF4-FFF2-40B4-BE49-F238E27FC236}">
              <a16:creationId xmlns:a16="http://schemas.microsoft.com/office/drawing/2014/main" id="{3F2AB53F-FC32-4881-9D77-42168FCB8A8C}"/>
            </a:ext>
          </a:extLst>
        </xdr:cNvPr>
        <xdr:cNvSpPr txBox="1"/>
      </xdr:nvSpPr>
      <xdr:spPr>
        <a:xfrm>
          <a:off x="1700156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131842</xdr:rowOff>
    </xdr:from>
    <xdr:ext cx="469744" cy="259045"/>
    <xdr:sp macro="" textlink="">
      <xdr:nvSpPr>
        <xdr:cNvPr id="954" name="n_4mainValue【庁舎】&#10;一人当たり面積">
          <a:extLst>
            <a:ext uri="{FF2B5EF4-FFF2-40B4-BE49-F238E27FC236}">
              <a16:creationId xmlns:a16="http://schemas.microsoft.com/office/drawing/2014/main" id="{CFA60D6D-8BBC-4295-AAAB-1E050B9705EB}"/>
            </a:ext>
          </a:extLst>
        </xdr:cNvPr>
        <xdr:cNvSpPr txBox="1"/>
      </xdr:nvSpPr>
      <xdr:spPr>
        <a:xfrm>
          <a:off x="16226867" y="1823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CD68E5CD-256E-4B79-A43A-B7EE5388F7F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F85FB381-E77C-4C20-86EE-D32C63BD89D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39D674C9-48CA-4DCB-B926-81CCD326D69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図書館・体育館・一般廃棄物処理施設・消防施設については、有形固定資産減価償却率が類似団体と比較して低いが、保健センター</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保健所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・福祉施設・市民会館・庁舎については、類似団体と比較して高くなっている。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図書館は平成１６年度、一般廃棄物処理施設は平成１７年度に新築されており、有形固定資産減価償却率は類似団体と比較して低い。保健センターについては、築４２年以上経過しており、今後は立替や複合化などを視野に入れた検討を進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体育館については、平成２９年度中央コミュニティセンター（アリーナくにとみ）の新設により減価償却率が著しく減少しているものの、古い体育館が多く存在するため、利用者数や地域のバランスを考慮しながら、廃止・集約化の検討が必要とな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消防施設については、令和３年度に防火水槽新設等があり減少。令和５年度には道路拡張に伴う消防詰所の移設工事が行われたため、減価償却率は減少しており、類似団体比較の数値を下回った。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市民会館については、農村環境改善センターが築４６年以上経過しており、平成２４年度に耐震補強を実施している。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庁舎については、築５７年以上経過しており、平成２０年度に耐震補強工事を実施。今後は予防保全の観点からの維持補修が必要である。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18,405
18,203
130.63
10,744,012
10,091,272
386,769
5,465,635
7,705,464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対比で０．０２ポイント減少している。地方消費税交付金の増や地目変更に伴う固定資産税（土地）の増収があったが、法人税割分が物価高騰やコロナ禍における景気低迷などによる減少、また、業務変更による大量の償却資産の減少があったため、基準財政収入額は減となった。基準財政需要額については、個別算定経費である社会福祉費、高齢者保健福祉費が大きく増加している。　結果、分母である需要額の増加率が高いため、財政力指数が低下した。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今後は税の徴収対策等、自主財源の確保に努めるとともに、誘致企業の税収等を長期的に見据えて健全な自治体運営に取り組んでいく。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26307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124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111578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分子で、扶助費や補助費等が大きく増加したが、元気づくり基金繰入による充当額の増加もあったため、一般財源充当額は１億４０百万円程となった。分母では、町税が６３百万円程の減、地方消費税交付金は６百万円程が減少したが、普通交付税が１億８４百万円程増加したため、経常経費一般財源は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結果、分子となる経常経費一般財源の方が大きく増加したため、前年度対比で１．８ポイント上昇しており、類似団体平均値よりも高い数値となっている。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64</xdr:row>
      <xdr:rowOff>135890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2182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49022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2530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2530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65</xdr:row>
      <xdr:rowOff>133350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880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22352</xdr:rowOff>
    </xdr:from>
    <xdr:to>
      <xdr:col>11</xdr:col>
      <xdr:colOff>82550</xdr:colOff>
      <xdr:row>64</xdr:row>
      <xdr:rowOff>123952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108729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全国平均・県平均を下回っており、類似団体でも低い状況となっている。前年度比で３．５％程減少している。令和５年度の人件費は前年度末の退職者が複数名いたこと、各種選挙人件費の減により４３百万円程減少している。物件費については、ふるさと納税の伸びに伴う関連経費として７６百万円程の増加があったものの、各種選挙物件費が１１百万円程の減、コロナワクチン接種委託業務で２５百万円程の減、消費喚起ポイント還元業務委託業務で６３百万円程の減があり、全体としては３２百万円程の減となっている。組織・機構改革による職員定数の適正管理に努め、事業見直しや経費削減を図ることで、健全な自治体運営を進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27766"/>
          <a:ext cx="0" cy="1296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2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100620</xdr:rowOff>
    </xdr:from>
    <xdr:to>
      <xdr:col>23</xdr:col>
      <xdr:colOff>133350</xdr:colOff>
      <xdr:row>82</xdr:row>
      <xdr:rowOff>143137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59520"/>
          <a:ext cx="838200" cy="4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165772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67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72653</xdr:rowOff>
    </xdr:from>
    <xdr:to>
      <xdr:col>19</xdr:col>
      <xdr:colOff>133350</xdr:colOff>
      <xdr:row>82</xdr:row>
      <xdr:rowOff>143137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31553"/>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74694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72653</xdr:rowOff>
    </xdr:from>
    <xdr:to>
      <xdr:col>15</xdr:col>
      <xdr:colOff>82550</xdr:colOff>
      <xdr:row>82</xdr:row>
      <xdr:rowOff>130621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31553"/>
          <a:ext cx="889000" cy="5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21127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165584</xdr:rowOff>
    </xdr:from>
    <xdr:to>
      <xdr:col>11</xdr:col>
      <xdr:colOff>31750</xdr:colOff>
      <xdr:row>82</xdr:row>
      <xdr:rowOff>130621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3034"/>
          <a:ext cx="889000" cy="13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122996</xdr:rowOff>
    </xdr:from>
    <xdr:to>
      <xdr:col>11</xdr:col>
      <xdr:colOff>82550</xdr:colOff>
      <xdr:row>86</xdr:row>
      <xdr:rowOff>53146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6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37923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78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170241</xdr:rowOff>
    </xdr:from>
    <xdr:to>
      <xdr:col>7</xdr:col>
      <xdr:colOff>31750</xdr:colOff>
      <xdr:row>85</xdr:row>
      <xdr:rowOff>100391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85168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65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49820</xdr:rowOff>
    </xdr:from>
    <xdr:to>
      <xdr:col>23</xdr:col>
      <xdr:colOff>184150</xdr:colOff>
      <xdr:row>82</xdr:row>
      <xdr:rowOff>151420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142547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92337</xdr:rowOff>
    </xdr:from>
    <xdr:to>
      <xdr:col>19</xdr:col>
      <xdr:colOff>184150</xdr:colOff>
      <xdr:row>83</xdr:row>
      <xdr:rowOff>22487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5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32664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2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21853</xdr:rowOff>
    </xdr:from>
    <xdr:to>
      <xdr:col>15</xdr:col>
      <xdr:colOff>133350</xdr:colOff>
      <xdr:row>82</xdr:row>
      <xdr:rowOff>123453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8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133630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4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79821</xdr:rowOff>
    </xdr:from>
    <xdr:to>
      <xdr:col>11</xdr:col>
      <xdr:colOff>82550</xdr:colOff>
      <xdr:row>83</xdr:row>
      <xdr:rowOff>9971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20148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0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114784</xdr:rowOff>
    </xdr:from>
    <xdr:to>
      <xdr:col>7</xdr:col>
      <xdr:colOff>31750</xdr:colOff>
      <xdr:row>82</xdr:row>
      <xdr:rowOff>44934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55111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３～２４年度については、国家公務員の給与の改定及び臨時特例に関する法律の影響により、指数は１００を超えていたが、平成２５年度以降は全国平均からしても適正範囲に位置している。令和３年度からは類似団体と近い数値になってきており、今後も地域における給与水準の適正な反映、他団体との均衡を図りながら一層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5329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244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151493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188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188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83457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15620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8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152598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前年度に引き続き類似団体の中では一番少ない状態を維持している。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行財政改革プランに基づく退職者補充の調整や組織・機構改革による適正な職員配置や見直しに努めた結果ではある。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職員数の減少による住民サービスの低下を招かないよう、職員の意識改革や全庁での業務量調査等を実施し、会計年度任用職員を含む職員数の定員管理に引き続き務める。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144235</xdr:rowOff>
    </xdr:from>
    <xdr:to>
      <xdr:col>81</xdr:col>
      <xdr:colOff>44450</xdr:colOff>
      <xdr:row>58</xdr:row>
      <xdr:rowOff>152853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088335"/>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120106</xdr:rowOff>
    </xdr:from>
    <xdr:to>
      <xdr:col>77</xdr:col>
      <xdr:colOff>44450</xdr:colOff>
      <xdr:row>58</xdr:row>
      <xdr:rowOff>152853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064206"/>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111488</xdr:rowOff>
    </xdr:from>
    <xdr:to>
      <xdr:col>72</xdr:col>
      <xdr:colOff>203200</xdr:colOff>
      <xdr:row>58</xdr:row>
      <xdr:rowOff>120106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05558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111488</xdr:rowOff>
    </xdr:from>
    <xdr:to>
      <xdr:col>68</xdr:col>
      <xdr:colOff>152400</xdr:colOff>
      <xdr:row>58</xdr:row>
      <xdr:rowOff>116659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05558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159113</xdr:rowOff>
    </xdr:from>
    <xdr:to>
      <xdr:col>68</xdr:col>
      <xdr:colOff>203200</xdr:colOff>
      <xdr:row>63</xdr:row>
      <xdr:rowOff>89263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8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74040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153942</xdr:rowOff>
    </xdr:from>
    <xdr:to>
      <xdr:col>64</xdr:col>
      <xdr:colOff>152400</xdr:colOff>
      <xdr:row>63</xdr:row>
      <xdr:rowOff>84092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8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68869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87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93435</xdr:rowOff>
    </xdr:from>
    <xdr:to>
      <xdr:col>81</xdr:col>
      <xdr:colOff>95250</xdr:colOff>
      <xdr:row>59</xdr:row>
      <xdr:rowOff>23585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14712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5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102053</xdr:rowOff>
    </xdr:from>
    <xdr:to>
      <xdr:col>77</xdr:col>
      <xdr:colOff>95250</xdr:colOff>
      <xdr:row>59</xdr:row>
      <xdr:rowOff>32203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42380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15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69306</xdr:rowOff>
    </xdr:from>
    <xdr:to>
      <xdr:col>73</xdr:col>
      <xdr:colOff>44450</xdr:colOff>
      <xdr:row>58</xdr:row>
      <xdr:rowOff>170906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9633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7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60688</xdr:rowOff>
    </xdr:from>
    <xdr:to>
      <xdr:col>68</xdr:col>
      <xdr:colOff>203200</xdr:colOff>
      <xdr:row>58</xdr:row>
      <xdr:rowOff>162288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65859</xdr:rowOff>
    </xdr:from>
    <xdr:to>
      <xdr:col>64</xdr:col>
      <xdr:colOff>152400</xdr:colOff>
      <xdr:row>58</xdr:row>
      <xdr:rowOff>167459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6186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対比で０．９ポイント増加しているが、これは３か年平均の比率になっているためである。まちづくり交付金等の償還が減少。また、公営企業繰出金地方債償還財源分も減少したため、前年度より分子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また標準財政規模が増となったため、分母が増加。結果単年度での実質公債費率でみると前年単年度のみの比較で１．６ポイント減少している。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財政長期計画に基づく起債抑制、実質公債費比率の減少に努めたい。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119380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41934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46990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549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42</xdr:row>
      <xdr:rowOff>162137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549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43</xdr:row>
      <xdr:rowOff>38946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630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142681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68580</xdr:rowOff>
    </xdr:from>
    <xdr:to>
      <xdr:col>81</xdr:col>
      <xdr:colOff>95250</xdr:colOff>
      <xdr:row>43</xdr:row>
      <xdr:rowOff>170180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40657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分子では、地方債現在高が大きく減となったうえに、充当可能基金が増となったことから、７４４百万円程の減となった。分母では、算入公債費が増になったものの、標準財政規模が増となったことから、６８百万円程の減となった。そのため、前年度比で１６ポイントと大幅な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今後も、財政長期計画に基づいた起債抑制を行うことや、充当可能な基金を確保・積み増しを行うことで、将来負担の抑制に努めていく。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135527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251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107604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53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135527</xdr:rowOff>
    </xdr:from>
    <xdr:to>
      <xdr:col>81</xdr:col>
      <xdr:colOff>133350</xdr:colOff>
      <xdr:row>20</xdr:row>
      <xdr:rowOff>135527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564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46718</xdr:rowOff>
    </xdr:from>
    <xdr:to>
      <xdr:col>81</xdr:col>
      <xdr:colOff>44450</xdr:colOff>
      <xdr:row>20</xdr:row>
      <xdr:rowOff>151039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304268"/>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151039</xdr:rowOff>
    </xdr:from>
    <xdr:to>
      <xdr:col>77</xdr:col>
      <xdr:colOff>44450</xdr:colOff>
      <xdr:row>21</xdr:row>
      <xdr:rowOff>58874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580039"/>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58874</xdr:rowOff>
    </xdr:from>
    <xdr:to>
      <xdr:col>72</xdr:col>
      <xdr:colOff>203200</xdr:colOff>
      <xdr:row>22</xdr:row>
      <xdr:rowOff>104594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65932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104594</xdr:rowOff>
    </xdr:from>
    <xdr:to>
      <xdr:col>68</xdr:col>
      <xdr:colOff>152400</xdr:colOff>
      <xdr:row>22</xdr:row>
      <xdr:rowOff>166642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876494"/>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37919</xdr:rowOff>
    </xdr:from>
    <xdr:to>
      <xdr:col>68</xdr:col>
      <xdr:colOff>203200</xdr:colOff>
      <xdr:row>14</xdr:row>
      <xdr:rowOff>139519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149696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35379</xdr:rowOff>
    </xdr:from>
    <xdr:to>
      <xdr:col>64</xdr:col>
      <xdr:colOff>152400</xdr:colOff>
      <xdr:row>15</xdr:row>
      <xdr:rowOff>136979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147156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167368</xdr:rowOff>
    </xdr:from>
    <xdr:to>
      <xdr:col>81</xdr:col>
      <xdr:colOff>95250</xdr:colOff>
      <xdr:row>19</xdr:row>
      <xdr:rowOff>97518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2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139445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22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100239</xdr:rowOff>
    </xdr:from>
    <xdr:to>
      <xdr:col>77</xdr:col>
      <xdr:colOff>95250</xdr:colOff>
      <xdr:row>21</xdr:row>
      <xdr:rowOff>30389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5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15166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61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8074</xdr:rowOff>
    </xdr:from>
    <xdr:to>
      <xdr:col>73</xdr:col>
      <xdr:colOff>44450</xdr:colOff>
      <xdr:row>21</xdr:row>
      <xdr:rowOff>109674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60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94451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69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53794</xdr:rowOff>
    </xdr:from>
    <xdr:to>
      <xdr:col>68</xdr:col>
      <xdr:colOff>203200</xdr:colOff>
      <xdr:row>22</xdr:row>
      <xdr:rowOff>155394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8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140171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912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115842</xdr:rowOff>
    </xdr:from>
    <xdr:to>
      <xdr:col>64</xdr:col>
      <xdr:colOff>152400</xdr:colOff>
      <xdr:row>23</xdr:row>
      <xdr:rowOff>45992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88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30769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97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18,405
18,203
130.63
10,744,012
10,091,272
386,769
5,465,635
7,705,464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前年度比で０．２ポイントの減となっているが、類似団体内・全国平均・県平均と比較しても低い数値である。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施設運営の多くを委託していることや、４年度末退職者が複数名いたこと、類似団体と比較して職員数が少ないことが要因となっている。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職員数については、行財政改革プランに基づき組織・機構改革による定数の適正管理に努めた結果であり、今後も住民サービスの低下を招かないよう適正化に努めていく。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077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xdr:rowOff>
    </xdr:from>
    <xdr:to>
      <xdr:col>19</xdr:col>
      <xdr:colOff>187325</xdr:colOff>
      <xdr:row>36</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0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803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6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128778</xdr:rowOff>
    </xdr:from>
    <xdr:to>
      <xdr:col>15</xdr:col>
      <xdr:colOff>149225</xdr:colOff>
      <xdr:row>36</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69105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ふるさと納税の伸びに伴う関連経費の増があったものの、各種選挙費・コロナワクチン接種委託・消費喚起ポイント還元業務委託の減が前年度対比で０．３ポイント減になった主な要因となっている。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ＤＸ推進に向けたシステム導入委託料や、物価高騰や人件費増が反映される委託料が増加傾向になると予測している。クリーンセンターや法華嶽公園等の各種施設管理経費に影響があると想定されるため、施設の用途廃止・集約化・指定管理を含めた管理体制の見直しが必要となってき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xdr:rowOff>
    </xdr:from>
    <xdr:to>
      <xdr:col>82</xdr:col>
      <xdr:colOff>107950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749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16</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035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107950</xdr:rowOff>
    </xdr:from>
    <xdr:to>
      <xdr:col>69</xdr:col>
      <xdr:colOff>92075</xdr:colOff>
      <xdr:row>17</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51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123825</xdr:rowOff>
    </xdr:from>
    <xdr:to>
      <xdr:col>69</xdr:col>
      <xdr:colOff>142875</xdr:colOff>
      <xdr:row>15</xdr:row>
      <xdr:rowOff>53975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64152</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123825</xdr:rowOff>
    </xdr:from>
    <xdr:to>
      <xdr:col>82</xdr:col>
      <xdr:colOff>158750</xdr:colOff>
      <xdr:row>15</xdr:row>
      <xdr:rowOff>53975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140352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57150</xdr:rowOff>
    </xdr:from>
    <xdr:to>
      <xdr:col>69</xdr:col>
      <xdr:colOff>142875</xdr:colOff>
      <xdr:row>16</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全国平均・県平均は下回っているものの、類似団体の中では最も高くなっている。前年度比で１．０ポイント増加している。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これは、子ども医療費無償化や第２子以降保育料無償化に係る単独事業分、身体障がい者等自立支援給付費用が要因となっている。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町として福祉施策に積極的に取り組んでいる結果であるが、今後は経常的な経費となる単独事業について見直しを行う必要があると考えられる。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62</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5283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69850</xdr:rowOff>
    </xdr:from>
    <xdr:to>
      <xdr:col>19</xdr:col>
      <xdr:colOff>187325</xdr:colOff>
      <xdr:row>61</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528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102507</xdr:rowOff>
    </xdr:from>
    <xdr:to>
      <xdr:col>15</xdr:col>
      <xdr:colOff>98425</xdr:colOff>
      <xdr:row>61</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560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102507</xdr:rowOff>
    </xdr:from>
    <xdr:to>
      <xdr:col>11</xdr:col>
      <xdr:colOff>9525</xdr:colOff>
      <xdr:row>61</xdr:row>
      <xdr:rowOff>135165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560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166007</xdr:rowOff>
    </xdr:from>
    <xdr:to>
      <xdr:col>11</xdr:col>
      <xdr:colOff>60325</xdr:colOff>
      <xdr:row>56</xdr:row>
      <xdr:rowOff>96157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106334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10885</xdr:rowOff>
    </xdr:from>
    <xdr:to>
      <xdr:col>24</xdr:col>
      <xdr:colOff>76200</xdr:colOff>
      <xdr:row>62</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90912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117022</xdr:rowOff>
    </xdr:from>
    <xdr:to>
      <xdr:col>15</xdr:col>
      <xdr:colOff>149225</xdr:colOff>
      <xdr:row>62</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51707</xdr:rowOff>
    </xdr:from>
    <xdr:to>
      <xdr:col>11</xdr:col>
      <xdr:colOff>60325</xdr:colOff>
      <xdr:row>61</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84365</xdr:rowOff>
    </xdr:from>
    <xdr:to>
      <xdr:col>6</xdr:col>
      <xdr:colOff>171450</xdr:colOff>
      <xdr:row>62</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170742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対比で２．０ポイントと大きく減少しているが、これは公共下水道会計の法適化に伴い繰出金から性質が補助費に変わった部分が大きな要因の一つとなっている。しかし、その他経費の大部分である他会計への繰出金については、保険基盤安定の増や医療費負担の増に伴い、増加傾向であることには変わりない状況である。これらの経費については、経常的経費であるため、今後の財政を圧迫する要因となってくると考えら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57</xdr:row>
      <xdr:rowOff>113393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68328"/>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57</xdr:row>
      <xdr:rowOff>124278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57</xdr:row>
      <xdr:rowOff>135165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96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57</xdr:row>
      <xdr:rowOff>167822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07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159855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8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ふるさと納税の伸びに伴う謝礼の増、畜産競争力強化整備事業補助金、広域消防業務負担金などが前年度対比で３．６ポイント増になった主な要因と考えられる。また、下水道事業の法適化により繰出金から補助費となっていることも増の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他団体への補助金等については、これまで同様の数値で推移すると考えられるため、徹底的な見直しを行い、費用対効果を十分に検討し、継続・廃止を判断していく必要がある。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37</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8490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36</xdr:row>
      <xdr:rowOff>8128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1254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156718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1254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令和５年度について、まちづくり交付金の償還終了に対し、緊急自然災害防止対策事業債等の償還開始があるが、公債費としては７百万円程の減となっており、０．３ポイント減少している。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財政長期計画に基づいた起債抑制対策により、今後の公債費減少傾向を見込んでいるものの、施設老朽化や制度事業等での突発的な借入も視野に入れ、交付税措置のある有利な起債を選択しながら、将来の財政負担増とならないよう健全化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104139</xdr:rowOff>
    </xdr:from>
    <xdr:to>
      <xdr:col>24</xdr:col>
      <xdr:colOff>25400</xdr:colOff>
      <xdr:row>79</xdr:row>
      <xdr:rowOff>121286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648689"/>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144163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345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18414</xdr:rowOff>
    </xdr:from>
    <xdr:to>
      <xdr:col>19</xdr:col>
      <xdr:colOff>187325</xdr:colOff>
      <xdr:row>79</xdr:row>
      <xdr:rowOff>121286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62964"/>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96538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9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144145</xdr:rowOff>
    </xdr:from>
    <xdr:to>
      <xdr:col>15</xdr:col>
      <xdr:colOff>98425</xdr:colOff>
      <xdr:row>79</xdr:row>
      <xdr:rowOff>18414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5172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67963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144145</xdr:rowOff>
    </xdr:from>
    <xdr:to>
      <xdr:col>11</xdr:col>
      <xdr:colOff>9525</xdr:colOff>
      <xdr:row>79</xdr:row>
      <xdr:rowOff>144145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1724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139064</xdr:rowOff>
    </xdr:from>
    <xdr:to>
      <xdr:col>11</xdr:col>
      <xdr:colOff>60325</xdr:colOff>
      <xdr:row>80</xdr:row>
      <xdr:rowOff>69214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6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53991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76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116205</xdr:rowOff>
    </xdr:from>
    <xdr:to>
      <xdr:col>6</xdr:col>
      <xdr:colOff>171450</xdr:colOff>
      <xdr:row>80</xdr:row>
      <xdr:rowOff>46355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66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31132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74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53339</xdr:rowOff>
    </xdr:from>
    <xdr:to>
      <xdr:col>24</xdr:col>
      <xdr:colOff>76200</xdr:colOff>
      <xdr:row>79</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25416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70486</xdr:rowOff>
    </xdr:from>
    <xdr:to>
      <xdr:col>20</xdr:col>
      <xdr:colOff>38100</xdr:colOff>
      <xdr:row>80</xdr:row>
      <xdr:rowOff>636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156863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0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139064</xdr:rowOff>
    </xdr:from>
    <xdr:to>
      <xdr:col>15</xdr:col>
      <xdr:colOff>149225</xdr:colOff>
      <xdr:row>79</xdr:row>
      <xdr:rowOff>69214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53991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9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93345</xdr:rowOff>
    </xdr:from>
    <xdr:to>
      <xdr:col>11</xdr:col>
      <xdr:colOff>60325</xdr:colOff>
      <xdr:row>79</xdr:row>
      <xdr:rowOff>23495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33672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23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93345</xdr:rowOff>
    </xdr:from>
    <xdr:to>
      <xdr:col>6</xdr:col>
      <xdr:colOff>171450</xdr:colOff>
      <xdr:row>80</xdr:row>
      <xdr:rowOff>23495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33672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0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前年度対比で２．１ポイント増加している。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全国平均や宮崎県平均は下回っているものの、類似団体の中では高い状況で推移を続けている。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子ども医療費の無償化や、第２子以降の保育料無償化等の扶助費の増が直接的な要因となっている。職員給の増、物価高騰や人件費等に影響される物件費の増が想定されるため、単独事業・事務事業の抜本的見直しを行うなど、経常的経費削減の徹底を図りたい。</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79</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8486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96520</xdr:rowOff>
    </xdr:from>
    <xdr:to>
      <xdr:col>78</xdr:col>
      <xdr:colOff>69850</xdr:colOff>
      <xdr:row>78</xdr:row>
      <xdr:rowOff>111761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69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96520</xdr:rowOff>
    </xdr:from>
    <xdr:to>
      <xdr:col>73</xdr:col>
      <xdr:colOff>180975</xdr:colOff>
      <xdr:row>79</xdr:row>
      <xdr:rowOff>85089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4696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85089</xdr:rowOff>
    </xdr:from>
    <xdr:to>
      <xdr:col>69</xdr:col>
      <xdr:colOff>92075</xdr:colOff>
      <xdr:row>80</xdr:row>
      <xdr:rowOff>142239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6296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21607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60961</xdr:rowOff>
    </xdr:from>
    <xdr:to>
      <xdr:col>78</xdr:col>
      <xdr:colOff>120650</xdr:colOff>
      <xdr:row>78</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147338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45720</xdr:rowOff>
    </xdr:from>
    <xdr:to>
      <xdr:col>74</xdr:col>
      <xdr:colOff>31750</xdr:colOff>
      <xdr:row>78</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34289</xdr:rowOff>
    </xdr:from>
    <xdr:to>
      <xdr:col>69</xdr:col>
      <xdr:colOff>142875</xdr:colOff>
      <xdr:row>79</xdr:row>
      <xdr:rowOff>135889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120666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91439</xdr:rowOff>
    </xdr:from>
    <xdr:to>
      <xdr:col>65</xdr:col>
      <xdr:colOff>53975</xdr:colOff>
      <xdr:row>81</xdr:row>
      <xdr:rowOff>21589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6366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141629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46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123125</xdr:rowOff>
    </xdr:from>
    <xdr:to>
      <xdr:col>29</xdr:col>
      <xdr:colOff>127000</xdr:colOff>
      <xdr:row>19</xdr:row>
      <xdr:rowOff>131452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428300"/>
          <a:ext cx="647700" cy="8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123125</xdr:rowOff>
    </xdr:from>
    <xdr:to>
      <xdr:col>26</xdr:col>
      <xdr:colOff>50800</xdr:colOff>
      <xdr:row>20</xdr:row>
      <xdr:rowOff>58627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28300"/>
          <a:ext cx="698500" cy="106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58627</xdr:rowOff>
    </xdr:from>
    <xdr:to>
      <xdr:col>22</xdr:col>
      <xdr:colOff>114300</xdr:colOff>
      <xdr:row>20</xdr:row>
      <xdr:rowOff>78531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35252"/>
          <a:ext cx="698500" cy="19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20124</xdr:rowOff>
    </xdr:from>
    <xdr:to>
      <xdr:col>18</xdr:col>
      <xdr:colOff>177800</xdr:colOff>
      <xdr:row>20</xdr:row>
      <xdr:rowOff>78531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96749"/>
          <a:ext cx="698500" cy="58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89029</xdr:rowOff>
    </xdr:from>
    <xdr:to>
      <xdr:col>19</xdr:col>
      <xdr:colOff>38100</xdr:colOff>
      <xdr:row>15</xdr:row>
      <xdr:rowOff>19179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536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29356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30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105357</xdr:rowOff>
    </xdr:from>
    <xdr:to>
      <xdr:col>15</xdr:col>
      <xdr:colOff>101600</xdr:colOff>
      <xdr:row>15</xdr:row>
      <xdr:rowOff>35507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553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45684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32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80652</xdr:rowOff>
    </xdr:from>
    <xdr:to>
      <xdr:col>29</xdr:col>
      <xdr:colOff>177800</xdr:colOff>
      <xdr:row>20</xdr:row>
      <xdr:rowOff>10802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8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160679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9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72325</xdr:rowOff>
    </xdr:from>
    <xdr:to>
      <xdr:col>26</xdr:col>
      <xdr:colOff>101600</xdr:colOff>
      <xdr:row>20</xdr:row>
      <xdr:rowOff>2475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7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158702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7827</xdr:rowOff>
    </xdr:from>
    <xdr:to>
      <xdr:col>22</xdr:col>
      <xdr:colOff>165100</xdr:colOff>
      <xdr:row>20</xdr:row>
      <xdr:rowOff>109427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84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94204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7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27731</xdr:rowOff>
    </xdr:from>
    <xdr:to>
      <xdr:col>19</xdr:col>
      <xdr:colOff>38100</xdr:colOff>
      <xdr:row>20</xdr:row>
      <xdr:rowOff>129331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04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114108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140774</xdr:rowOff>
    </xdr:from>
    <xdr:to>
      <xdr:col>15</xdr:col>
      <xdr:colOff>101600</xdr:colOff>
      <xdr:row>20</xdr:row>
      <xdr:rowOff>70924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45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55701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3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276371</xdr:rowOff>
    </xdr:from>
    <xdr:to>
      <xdr:col>29</xdr:col>
      <xdr:colOff>127000</xdr:colOff>
      <xdr:row>34</xdr:row>
      <xdr:rowOff>340417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43821"/>
          <a:ext cx="647700" cy="6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8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276371</xdr:rowOff>
    </xdr:from>
    <xdr:to>
      <xdr:col>26</xdr:col>
      <xdr:colOff>50800</xdr:colOff>
      <xdr:row>35</xdr:row>
      <xdr:rowOff>43028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43821"/>
          <a:ext cx="698500" cy="109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107637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43028</xdr:rowOff>
    </xdr:from>
    <xdr:to>
      <xdr:col>22</xdr:col>
      <xdr:colOff>114300</xdr:colOff>
      <xdr:row>35</xdr:row>
      <xdr:rowOff>170586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53378"/>
          <a:ext cx="698500" cy="127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141660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110407</xdr:rowOff>
    </xdr:from>
    <xdr:to>
      <xdr:col>18</xdr:col>
      <xdr:colOff>177800</xdr:colOff>
      <xdr:row>35</xdr:row>
      <xdr:rowOff>170586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20757"/>
          <a:ext cx="698500" cy="60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310229</xdr:rowOff>
    </xdr:from>
    <xdr:to>
      <xdr:col>19</xdr:col>
      <xdr:colOff>38100</xdr:colOff>
      <xdr:row>35</xdr:row>
      <xdr:rowOff>68929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77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79106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34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295332</xdr:rowOff>
    </xdr:from>
    <xdr:to>
      <xdr:col>15</xdr:col>
      <xdr:colOff>101600</xdr:colOff>
      <xdr:row>35</xdr:row>
      <xdr:rowOff>54032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6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64209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3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289617</xdr:rowOff>
    </xdr:from>
    <xdr:to>
      <xdr:col>29</xdr:col>
      <xdr:colOff>177800</xdr:colOff>
      <xdr:row>35</xdr:row>
      <xdr:rowOff>48317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57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134694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0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225571</xdr:rowOff>
    </xdr:from>
    <xdr:to>
      <xdr:col>26</xdr:col>
      <xdr:colOff>101600</xdr:colOff>
      <xdr:row>34</xdr:row>
      <xdr:rowOff>327171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9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337348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61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335128</xdr:rowOff>
    </xdr:from>
    <xdr:to>
      <xdr:col>22</xdr:col>
      <xdr:colOff>165100</xdr:colOff>
      <xdr:row>35</xdr:row>
      <xdr:rowOff>93828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02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104005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119786</xdr:rowOff>
    </xdr:from>
    <xdr:to>
      <xdr:col>19</xdr:col>
      <xdr:colOff>38100</xdr:colOff>
      <xdr:row>35</xdr:row>
      <xdr:rowOff>221386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3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206163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59607</xdr:rowOff>
    </xdr:from>
    <xdr:to>
      <xdr:col>15</xdr:col>
      <xdr:colOff>101600</xdr:colOff>
      <xdr:row>35</xdr:row>
      <xdr:rowOff>161207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69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145984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5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18,405
18,203
130.63
10,744,012
10,091,272
386,769
5,465,635
7,705,464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116853</xdr:rowOff>
    </xdr:from>
    <xdr:to>
      <xdr:col>24</xdr:col>
      <xdr:colOff>63500</xdr:colOff>
      <xdr:row>38</xdr:row>
      <xdr:rowOff>133134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31953"/>
          <a:ext cx="8382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166666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5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116853</xdr:rowOff>
    </xdr:from>
    <xdr:to>
      <xdr:col>19</xdr:col>
      <xdr:colOff>177800</xdr:colOff>
      <xdr:row>38</xdr:row>
      <xdr:rowOff>139586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31953"/>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130598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139586</xdr:rowOff>
    </xdr:from>
    <xdr:to>
      <xdr:col>15</xdr:col>
      <xdr:colOff>50800</xdr:colOff>
      <xdr:row>39</xdr:row>
      <xdr:rowOff>1232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54686"/>
          <a:ext cx="889000" cy="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155719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1232</xdr:rowOff>
    </xdr:from>
    <xdr:to>
      <xdr:col>10</xdr:col>
      <xdr:colOff>114300</xdr:colOff>
      <xdr:row>39</xdr:row>
      <xdr:rowOff>43244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87782"/>
          <a:ext cx="889000" cy="4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16692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2633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82334</xdr:rowOff>
    </xdr:from>
    <xdr:to>
      <xdr:col>24</xdr:col>
      <xdr:colOff>114300</xdr:colOff>
      <xdr:row>39</xdr:row>
      <xdr:rowOff>12484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168711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66053</xdr:rowOff>
    </xdr:from>
    <xdr:to>
      <xdr:col>20</xdr:col>
      <xdr:colOff>38100</xdr:colOff>
      <xdr:row>38</xdr:row>
      <xdr:rowOff>167653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158780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7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88786</xdr:rowOff>
    </xdr:from>
    <xdr:to>
      <xdr:col>15</xdr:col>
      <xdr:colOff>101600</xdr:colOff>
      <xdr:row>39</xdr:row>
      <xdr:rowOff>18936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10063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9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121882</xdr:rowOff>
    </xdr:from>
    <xdr:to>
      <xdr:col>10</xdr:col>
      <xdr:colOff>165100</xdr:colOff>
      <xdr:row>39</xdr:row>
      <xdr:rowOff>52032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43159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163894</xdr:rowOff>
    </xdr:from>
    <xdr:to>
      <xdr:col>6</xdr:col>
      <xdr:colOff>38100</xdr:colOff>
      <xdr:row>39</xdr:row>
      <xdr:rowOff>94044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85171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7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163817</xdr:rowOff>
    </xdr:from>
    <xdr:to>
      <xdr:col>24</xdr:col>
      <xdr:colOff>63500</xdr:colOff>
      <xdr:row>58</xdr:row>
      <xdr:rowOff>1218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36467"/>
          <a:ext cx="8382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163817</xdr:rowOff>
    </xdr:from>
    <xdr:to>
      <xdr:col>19</xdr:col>
      <xdr:colOff>177800</xdr:colOff>
      <xdr:row>58</xdr:row>
      <xdr:rowOff>84983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36467"/>
          <a:ext cx="889000" cy="9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154918</xdr:rowOff>
    </xdr:from>
    <xdr:to>
      <xdr:col>15</xdr:col>
      <xdr:colOff>50800</xdr:colOff>
      <xdr:row>58</xdr:row>
      <xdr:rowOff>84983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27568"/>
          <a:ext cx="889000" cy="10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150710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154918</xdr:rowOff>
    </xdr:from>
    <xdr:to>
      <xdr:col>10</xdr:col>
      <xdr:colOff>114300</xdr:colOff>
      <xdr:row>58</xdr:row>
      <xdr:rowOff>165957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27568"/>
          <a:ext cx="889000" cy="18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165922</xdr:rowOff>
    </xdr:from>
    <xdr:to>
      <xdr:col>10</xdr:col>
      <xdr:colOff>165100</xdr:colOff>
      <xdr:row>55</xdr:row>
      <xdr:rowOff>96072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4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112599</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19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15829</xdr:rowOff>
    </xdr:from>
    <xdr:to>
      <xdr:col>6</xdr:col>
      <xdr:colOff>38100</xdr:colOff>
      <xdr:row>55</xdr:row>
      <xdr:rowOff>117429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4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133956</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22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121868</xdr:rowOff>
    </xdr:from>
    <xdr:to>
      <xdr:col>24</xdr:col>
      <xdr:colOff>114300</xdr:colOff>
      <xdr:row>58</xdr:row>
      <xdr:rowOff>52018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100295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7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113017</xdr:rowOff>
    </xdr:from>
    <xdr:to>
      <xdr:col>20</xdr:col>
      <xdr:colOff>38100</xdr:colOff>
      <xdr:row>58</xdr:row>
      <xdr:rowOff>43167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34294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7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34183</xdr:rowOff>
    </xdr:from>
    <xdr:to>
      <xdr:col>15</xdr:col>
      <xdr:colOff>101600</xdr:colOff>
      <xdr:row>58</xdr:row>
      <xdr:rowOff>135783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126910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7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104118</xdr:rowOff>
    </xdr:from>
    <xdr:to>
      <xdr:col>10</xdr:col>
      <xdr:colOff>165100</xdr:colOff>
      <xdr:row>58</xdr:row>
      <xdr:rowOff>34268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25395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6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115157</xdr:rowOff>
    </xdr:from>
    <xdr:to>
      <xdr:col>6</xdr:col>
      <xdr:colOff>38100</xdr:colOff>
      <xdr:row>59</xdr:row>
      <xdr:rowOff>45307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36434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1169</xdr:rowOff>
    </xdr:from>
    <xdr:to>
      <xdr:col>24</xdr:col>
      <xdr:colOff>63500</xdr:colOff>
      <xdr:row>77</xdr:row>
      <xdr:rowOff>124383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02819"/>
          <a:ext cx="838200" cy="12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1169</xdr:rowOff>
    </xdr:from>
    <xdr:to>
      <xdr:col>19</xdr:col>
      <xdr:colOff>177800</xdr:colOff>
      <xdr:row>77</xdr:row>
      <xdr:rowOff>53198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02819"/>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140779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125206</xdr:rowOff>
    </xdr:from>
    <xdr:to>
      <xdr:col>15</xdr:col>
      <xdr:colOff>50800</xdr:colOff>
      <xdr:row>77</xdr:row>
      <xdr:rowOff>53198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55406"/>
          <a:ext cx="889000" cy="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125206</xdr:rowOff>
    </xdr:from>
    <xdr:to>
      <xdr:col>10</xdr:col>
      <xdr:colOff>114300</xdr:colOff>
      <xdr:row>77</xdr:row>
      <xdr:rowOff>50363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55406"/>
          <a:ext cx="889000" cy="9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47647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117736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73583</xdr:rowOff>
    </xdr:from>
    <xdr:to>
      <xdr:col>24</xdr:col>
      <xdr:colOff>114300</xdr:colOff>
      <xdr:row>78</xdr:row>
      <xdr:rowOff>3733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52010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121819</xdr:rowOff>
    </xdr:from>
    <xdr:to>
      <xdr:col>20</xdr:col>
      <xdr:colOff>38100</xdr:colOff>
      <xdr:row>77</xdr:row>
      <xdr:rowOff>51969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43096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4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2398</xdr:rowOff>
    </xdr:from>
    <xdr:to>
      <xdr:col>15</xdr:col>
      <xdr:colOff>101600</xdr:colOff>
      <xdr:row>77</xdr:row>
      <xdr:rowOff>103998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95125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74406</xdr:rowOff>
    </xdr:from>
    <xdr:to>
      <xdr:col>10</xdr:col>
      <xdr:colOff>165100</xdr:colOff>
      <xdr:row>77</xdr:row>
      <xdr:rowOff>4556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0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167133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9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171013</xdr:rowOff>
    </xdr:from>
    <xdr:to>
      <xdr:col>6</xdr:col>
      <xdr:colOff>38100</xdr:colOff>
      <xdr:row>77</xdr:row>
      <xdr:rowOff>101163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92290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9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107581</xdr:rowOff>
    </xdr:from>
    <xdr:to>
      <xdr:col>24</xdr:col>
      <xdr:colOff>63500</xdr:colOff>
      <xdr:row>91</xdr:row>
      <xdr:rowOff>41452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366631"/>
          <a:ext cx="838200" cy="27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58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122588</xdr:rowOff>
    </xdr:from>
    <xdr:to>
      <xdr:col>19</xdr:col>
      <xdr:colOff>177800</xdr:colOff>
      <xdr:row>91</xdr:row>
      <xdr:rowOff>41452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381638"/>
          <a:ext cx="889000" cy="26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37168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9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122588</xdr:rowOff>
    </xdr:from>
    <xdr:to>
      <xdr:col>15</xdr:col>
      <xdr:colOff>50800</xdr:colOff>
      <xdr:row>93</xdr:row>
      <xdr:rowOff>24061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381638"/>
          <a:ext cx="889000" cy="58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21640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24061</xdr:rowOff>
    </xdr:from>
    <xdr:to>
      <xdr:col>10</xdr:col>
      <xdr:colOff>114300</xdr:colOff>
      <xdr:row>93</xdr:row>
      <xdr:rowOff>95531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968911"/>
          <a:ext cx="889000" cy="7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87626</xdr:rowOff>
    </xdr:from>
    <xdr:to>
      <xdr:col>10</xdr:col>
      <xdr:colOff>165100</xdr:colOff>
      <xdr:row>96</xdr:row>
      <xdr:rowOff>17776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7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8903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6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74874</xdr:rowOff>
    </xdr:from>
    <xdr:to>
      <xdr:col>6</xdr:col>
      <xdr:colOff>38100</xdr:colOff>
      <xdr:row>96</xdr:row>
      <xdr:rowOff>5024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167601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56781</xdr:rowOff>
    </xdr:from>
    <xdr:to>
      <xdr:col>24</xdr:col>
      <xdr:colOff>114300</xdr:colOff>
      <xdr:row>89</xdr:row>
      <xdr:rowOff>158381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31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9808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2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162102</xdr:rowOff>
    </xdr:from>
    <xdr:to>
      <xdr:col>20</xdr:col>
      <xdr:colOff>38100</xdr:colOff>
      <xdr:row>91</xdr:row>
      <xdr:rowOff>92252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5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108779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36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71788</xdr:rowOff>
    </xdr:from>
    <xdr:to>
      <xdr:col>15</xdr:col>
      <xdr:colOff>101600</xdr:colOff>
      <xdr:row>90</xdr:row>
      <xdr:rowOff>1938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33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18465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10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144711</xdr:rowOff>
    </xdr:from>
    <xdr:to>
      <xdr:col>10</xdr:col>
      <xdr:colOff>165100</xdr:colOff>
      <xdr:row>93</xdr:row>
      <xdr:rowOff>74861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91388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69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44731</xdr:rowOff>
    </xdr:from>
    <xdr:to>
      <xdr:col>6</xdr:col>
      <xdr:colOff>38100</xdr:colOff>
      <xdr:row>93</xdr:row>
      <xdr:rowOff>146331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9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162858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76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32265</xdr:rowOff>
    </xdr:from>
    <xdr:to>
      <xdr:col>54</xdr:col>
      <xdr:colOff>189865</xdr:colOff>
      <xdr:row>39</xdr:row>
      <xdr:rowOff>46454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861565"/>
          <a:ext cx="1270" cy="871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50281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3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46454</xdr:rowOff>
    </xdr:from>
    <xdr:to>
      <xdr:col>55</xdr:col>
      <xdr:colOff>88900</xdr:colOff>
      <xdr:row>39</xdr:row>
      <xdr:rowOff>46454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150392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63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32265</xdr:rowOff>
    </xdr:from>
    <xdr:to>
      <xdr:col>55</xdr:col>
      <xdr:colOff>88900</xdr:colOff>
      <xdr:row>34</xdr:row>
      <xdr:rowOff>32265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8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31801</xdr:rowOff>
    </xdr:from>
    <xdr:to>
      <xdr:col>55</xdr:col>
      <xdr:colOff>0</xdr:colOff>
      <xdr:row>38</xdr:row>
      <xdr:rowOff>118821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46901"/>
          <a:ext cx="838200" cy="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152552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129675</xdr:rowOff>
    </xdr:from>
    <xdr:to>
      <xdr:col>55</xdr:col>
      <xdr:colOff>50800</xdr:colOff>
      <xdr:row>37</xdr:row>
      <xdr:rowOff>59825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0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100602</xdr:rowOff>
    </xdr:from>
    <xdr:to>
      <xdr:col>50</xdr:col>
      <xdr:colOff>114300</xdr:colOff>
      <xdr:row>38</xdr:row>
      <xdr:rowOff>118821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15702"/>
          <a:ext cx="8890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141158</xdr:rowOff>
    </xdr:from>
    <xdr:to>
      <xdr:col>50</xdr:col>
      <xdr:colOff>165100</xdr:colOff>
      <xdr:row>37</xdr:row>
      <xdr:rowOff>71308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1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87835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8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100282</xdr:rowOff>
    </xdr:from>
    <xdr:to>
      <xdr:col>45</xdr:col>
      <xdr:colOff>177800</xdr:colOff>
      <xdr:row>38</xdr:row>
      <xdr:rowOff>100602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929582"/>
          <a:ext cx="889000" cy="68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19969</xdr:rowOff>
    </xdr:from>
    <xdr:to>
      <xdr:col>46</xdr:col>
      <xdr:colOff>38100</xdr:colOff>
      <xdr:row>37</xdr:row>
      <xdr:rowOff>121569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138096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100282</xdr:rowOff>
    </xdr:from>
    <xdr:to>
      <xdr:col>41</xdr:col>
      <xdr:colOff>50800</xdr:colOff>
      <xdr:row>39</xdr:row>
      <xdr:rowOff>91176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929582"/>
          <a:ext cx="889000" cy="84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94386</xdr:rowOff>
    </xdr:from>
    <xdr:to>
      <xdr:col>41</xdr:col>
      <xdr:colOff>101600</xdr:colOff>
      <xdr:row>32</xdr:row>
      <xdr:rowOff>24536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4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41063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18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135077</xdr:rowOff>
    </xdr:from>
    <xdr:to>
      <xdr:col>36</xdr:col>
      <xdr:colOff>165100</xdr:colOff>
      <xdr:row>37</xdr:row>
      <xdr:rowOff>65227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81754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08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152451</xdr:rowOff>
    </xdr:from>
    <xdr:to>
      <xdr:col>55</xdr:col>
      <xdr:colOff>50800</xdr:colOff>
      <xdr:row>38</xdr:row>
      <xdr:rowOff>82601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130878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7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68021</xdr:rowOff>
    </xdr:from>
    <xdr:to>
      <xdr:col>50</xdr:col>
      <xdr:colOff>165100</xdr:colOff>
      <xdr:row>38</xdr:row>
      <xdr:rowOff>169621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160748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49802</xdr:rowOff>
    </xdr:from>
    <xdr:to>
      <xdr:col>46</xdr:col>
      <xdr:colOff>38100</xdr:colOff>
      <xdr:row>38</xdr:row>
      <xdr:rowOff>151402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142529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5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49482</xdr:rowOff>
    </xdr:from>
    <xdr:to>
      <xdr:col>41</xdr:col>
      <xdr:colOff>101600</xdr:colOff>
      <xdr:row>34</xdr:row>
      <xdr:rowOff>151082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8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142209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97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40376</xdr:rowOff>
    </xdr:from>
    <xdr:to>
      <xdr:col>36</xdr:col>
      <xdr:colOff>165100</xdr:colOff>
      <xdr:row>39</xdr:row>
      <xdr:rowOff>141976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133103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1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107856</xdr:rowOff>
    </xdr:from>
    <xdr:to>
      <xdr:col>55</xdr:col>
      <xdr:colOff>0</xdr:colOff>
      <xdr:row>57</xdr:row>
      <xdr:rowOff>116209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80506"/>
          <a:ext cx="838200" cy="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1351</xdr:rowOff>
    </xdr:from>
    <xdr:to>
      <xdr:col>50</xdr:col>
      <xdr:colOff>114300</xdr:colOff>
      <xdr:row>57</xdr:row>
      <xdr:rowOff>107856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74001"/>
          <a:ext cx="889000" cy="10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41553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1351</xdr:rowOff>
    </xdr:from>
    <xdr:to>
      <xdr:col>45</xdr:col>
      <xdr:colOff>177800</xdr:colOff>
      <xdr:row>57</xdr:row>
      <xdr:rowOff>3848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74001"/>
          <a:ext cx="889000" cy="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37552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112867</xdr:rowOff>
    </xdr:from>
    <xdr:to>
      <xdr:col>41</xdr:col>
      <xdr:colOff>50800</xdr:colOff>
      <xdr:row>57</xdr:row>
      <xdr:rowOff>3848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14067"/>
          <a:ext cx="889000" cy="6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147966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31704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65409</xdr:rowOff>
    </xdr:from>
    <xdr:to>
      <xdr:col>55</xdr:col>
      <xdr:colOff>50800</xdr:colOff>
      <xdr:row>57</xdr:row>
      <xdr:rowOff>167009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3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151786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5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57056</xdr:rowOff>
    </xdr:from>
    <xdr:to>
      <xdr:col>50</xdr:col>
      <xdr:colOff>165100</xdr:colOff>
      <xdr:row>57</xdr:row>
      <xdr:rowOff>158656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149783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2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122001</xdr:rowOff>
    </xdr:from>
    <xdr:to>
      <xdr:col>46</xdr:col>
      <xdr:colOff>38100</xdr:colOff>
      <xdr:row>57</xdr:row>
      <xdr:rowOff>52151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2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43278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1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124498</xdr:rowOff>
    </xdr:from>
    <xdr:to>
      <xdr:col>41</xdr:col>
      <xdr:colOff>101600</xdr:colOff>
      <xdr:row>57</xdr:row>
      <xdr:rowOff>54648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45775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62067</xdr:rowOff>
    </xdr:from>
    <xdr:to>
      <xdr:col>36</xdr:col>
      <xdr:colOff>165100</xdr:colOff>
      <xdr:row>56</xdr:row>
      <xdr:rowOff>163667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154794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5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31192</xdr:rowOff>
    </xdr:from>
    <xdr:to>
      <xdr:col>55</xdr:col>
      <xdr:colOff>0</xdr:colOff>
      <xdr:row>79</xdr:row>
      <xdr:rowOff>42221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75742"/>
          <a:ext cx="83820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27972</xdr:rowOff>
    </xdr:from>
    <xdr:to>
      <xdr:col>50</xdr:col>
      <xdr:colOff>114300</xdr:colOff>
      <xdr:row>79</xdr:row>
      <xdr:rowOff>31192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72522"/>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78930</xdr:rowOff>
    </xdr:from>
    <xdr:to>
      <xdr:col>45</xdr:col>
      <xdr:colOff>177800</xdr:colOff>
      <xdr:row>79</xdr:row>
      <xdr:rowOff>27972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52030"/>
          <a:ext cx="889000" cy="1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100381</xdr:rowOff>
    </xdr:from>
    <xdr:to>
      <xdr:col>41</xdr:col>
      <xdr:colOff>50800</xdr:colOff>
      <xdr:row>78</xdr:row>
      <xdr:rowOff>78930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02031"/>
          <a:ext cx="889000" cy="14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105073</xdr:rowOff>
    </xdr:from>
    <xdr:to>
      <xdr:col>41</xdr:col>
      <xdr:colOff>101600</xdr:colOff>
      <xdr:row>76</xdr:row>
      <xdr:rowOff>35223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51750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117132</xdr:rowOff>
    </xdr:from>
    <xdr:to>
      <xdr:col>36</xdr:col>
      <xdr:colOff>165100</xdr:colOff>
      <xdr:row>76</xdr:row>
      <xdr:rowOff>47282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63809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75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162871</xdr:rowOff>
    </xdr:from>
    <xdr:to>
      <xdr:col>55</xdr:col>
      <xdr:colOff>50800</xdr:colOff>
      <xdr:row>79</xdr:row>
      <xdr:rowOff>93021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77798</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0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151842</xdr:rowOff>
    </xdr:from>
    <xdr:to>
      <xdr:col>50</xdr:col>
      <xdr:colOff>165100</xdr:colOff>
      <xdr:row>79</xdr:row>
      <xdr:rowOff>81992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73119</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17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148622</xdr:rowOff>
    </xdr:from>
    <xdr:to>
      <xdr:col>46</xdr:col>
      <xdr:colOff>38100</xdr:colOff>
      <xdr:row>79</xdr:row>
      <xdr:rowOff>78772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69899</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14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28130</xdr:rowOff>
    </xdr:from>
    <xdr:to>
      <xdr:col>41</xdr:col>
      <xdr:colOff>101600</xdr:colOff>
      <xdr:row>78</xdr:row>
      <xdr:rowOff>129730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120857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9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49581</xdr:rowOff>
    </xdr:from>
    <xdr:to>
      <xdr:col>36</xdr:col>
      <xdr:colOff>165100</xdr:colOff>
      <xdr:row>77</xdr:row>
      <xdr:rowOff>151181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142308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4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140464</xdr:rowOff>
    </xdr:from>
    <xdr:to>
      <xdr:col>55</xdr:col>
      <xdr:colOff>0</xdr:colOff>
      <xdr:row>98</xdr:row>
      <xdr:rowOff>9581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71114"/>
          <a:ext cx="838200" cy="4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46934</xdr:rowOff>
    </xdr:from>
    <xdr:to>
      <xdr:col>50</xdr:col>
      <xdr:colOff>114300</xdr:colOff>
      <xdr:row>97</xdr:row>
      <xdr:rowOff>140464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77584"/>
          <a:ext cx="889000" cy="9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159049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46934</xdr:rowOff>
    </xdr:from>
    <xdr:to>
      <xdr:col>45</xdr:col>
      <xdr:colOff>177800</xdr:colOff>
      <xdr:row>97</xdr:row>
      <xdr:rowOff>60691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77584"/>
          <a:ext cx="889000" cy="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133918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60691</xdr:rowOff>
    </xdr:from>
    <xdr:to>
      <xdr:col>41</xdr:col>
      <xdr:colOff>50800</xdr:colOff>
      <xdr:row>97</xdr:row>
      <xdr:rowOff>89148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91341"/>
          <a:ext cx="889000" cy="2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132307</xdr:rowOff>
    </xdr:from>
    <xdr:to>
      <xdr:col>41</xdr:col>
      <xdr:colOff>101600</xdr:colOff>
      <xdr:row>97</xdr:row>
      <xdr:rowOff>62457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9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78984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6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xdr:rowOff>
    </xdr:from>
    <xdr:to>
      <xdr:col>36</xdr:col>
      <xdr:colOff>165100</xdr:colOff>
      <xdr:row>97</xdr:row>
      <xdr:rowOff>109393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125920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130231</xdr:rowOff>
    </xdr:from>
    <xdr:to>
      <xdr:col>55</xdr:col>
      <xdr:colOff>50800</xdr:colOff>
      <xdr:row>98</xdr:row>
      <xdr:rowOff>60381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45158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7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89664</xdr:rowOff>
    </xdr:from>
    <xdr:to>
      <xdr:col>50</xdr:col>
      <xdr:colOff>165100</xdr:colOff>
      <xdr:row>98</xdr:row>
      <xdr:rowOff>19814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10941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1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167584</xdr:rowOff>
    </xdr:from>
    <xdr:to>
      <xdr:col>46</xdr:col>
      <xdr:colOff>38100</xdr:colOff>
      <xdr:row>97</xdr:row>
      <xdr:rowOff>97734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0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9891</xdr:rowOff>
    </xdr:from>
    <xdr:to>
      <xdr:col>41</xdr:col>
      <xdr:colOff>101600</xdr:colOff>
      <xdr:row>97</xdr:row>
      <xdr:rowOff>111491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102618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3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38348</xdr:rowOff>
    </xdr:from>
    <xdr:to>
      <xdr:col>36</xdr:col>
      <xdr:colOff>165100</xdr:colOff>
      <xdr:row>97</xdr:row>
      <xdr:rowOff>139948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131075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6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26327</xdr:rowOff>
    </xdr:from>
    <xdr:to>
      <xdr:col>85</xdr:col>
      <xdr:colOff>127000</xdr:colOff>
      <xdr:row>39</xdr:row>
      <xdr:rowOff>29985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2877"/>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29985</xdr:rowOff>
    </xdr:from>
    <xdr:to>
      <xdr:col>81</xdr:col>
      <xdr:colOff>50800</xdr:colOff>
      <xdr:row>39</xdr:row>
      <xdr:rowOff>42266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16535"/>
          <a:ext cx="889000" cy="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34087</xdr:rowOff>
    </xdr:from>
    <xdr:to>
      <xdr:col>76</xdr:col>
      <xdr:colOff>114300</xdr:colOff>
      <xdr:row>39</xdr:row>
      <xdr:rowOff>42266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0637"/>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150051</xdr:rowOff>
    </xdr:from>
    <xdr:to>
      <xdr:col>71</xdr:col>
      <xdr:colOff>177800</xdr:colOff>
      <xdr:row>39</xdr:row>
      <xdr:rowOff>34087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65151"/>
          <a:ext cx="889000" cy="5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72530</xdr:rowOff>
    </xdr:from>
    <xdr:to>
      <xdr:col>72</xdr:col>
      <xdr:colOff>38100</xdr:colOff>
      <xdr:row>39</xdr:row>
      <xdr:rowOff>2680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19207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6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170802</xdr:rowOff>
    </xdr:from>
    <xdr:to>
      <xdr:col>67</xdr:col>
      <xdr:colOff>101600</xdr:colOff>
      <xdr:row>38</xdr:row>
      <xdr:rowOff>100952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1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117479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146977</xdr:rowOff>
    </xdr:from>
    <xdr:to>
      <xdr:col>85</xdr:col>
      <xdr:colOff>177800</xdr:colOff>
      <xdr:row>39</xdr:row>
      <xdr:rowOff>77127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61904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7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150635</xdr:rowOff>
    </xdr:from>
    <xdr:to>
      <xdr:col>81</xdr:col>
      <xdr:colOff>101600</xdr:colOff>
      <xdr:row>39</xdr:row>
      <xdr:rowOff>80785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71912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5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162916</xdr:rowOff>
    </xdr:from>
    <xdr:to>
      <xdr:col>76</xdr:col>
      <xdr:colOff>165100</xdr:colOff>
      <xdr:row>39</xdr:row>
      <xdr:rowOff>93066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84193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70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154737</xdr:rowOff>
    </xdr:from>
    <xdr:to>
      <xdr:col>72</xdr:col>
      <xdr:colOff>38100</xdr:colOff>
      <xdr:row>39</xdr:row>
      <xdr:rowOff>84887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76014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62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99251</xdr:rowOff>
    </xdr:from>
    <xdr:to>
      <xdr:col>67</xdr:col>
      <xdr:colOff>101600</xdr:colOff>
      <xdr:row>39</xdr:row>
      <xdr:rowOff>29401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20528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98501</xdr:rowOff>
    </xdr:from>
    <xdr:to>
      <xdr:col>85</xdr:col>
      <xdr:colOff>127000</xdr:colOff>
      <xdr:row>75</xdr:row>
      <xdr:rowOff>103632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957251"/>
          <a:ext cx="8382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103632</xdr:rowOff>
    </xdr:from>
    <xdr:to>
      <xdr:col>81</xdr:col>
      <xdr:colOff>50800</xdr:colOff>
      <xdr:row>75</xdr:row>
      <xdr:rowOff>161607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62382"/>
          <a:ext cx="889000" cy="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161607</xdr:rowOff>
    </xdr:from>
    <xdr:to>
      <xdr:col>76</xdr:col>
      <xdr:colOff>114300</xdr:colOff>
      <xdr:row>76</xdr:row>
      <xdr:rowOff>51879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020357"/>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142646</xdr:rowOff>
    </xdr:from>
    <xdr:to>
      <xdr:col>71</xdr:col>
      <xdr:colOff>177800</xdr:colOff>
      <xdr:row>76</xdr:row>
      <xdr:rowOff>51879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001396"/>
          <a:ext cx="889000" cy="8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36411</xdr:rowOff>
    </xdr:from>
    <xdr:to>
      <xdr:col>72</xdr:col>
      <xdr:colOff>38100</xdr:colOff>
      <xdr:row>73</xdr:row>
      <xdr:rowOff>138011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154538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72631</xdr:rowOff>
    </xdr:from>
    <xdr:to>
      <xdr:col>67</xdr:col>
      <xdr:colOff>101600</xdr:colOff>
      <xdr:row>74</xdr:row>
      <xdr:rowOff>2781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5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19308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36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47701</xdr:rowOff>
    </xdr:from>
    <xdr:to>
      <xdr:col>85</xdr:col>
      <xdr:colOff>177800</xdr:colOff>
      <xdr:row>75</xdr:row>
      <xdr:rowOff>149301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9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26128</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8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52832</xdr:rowOff>
    </xdr:from>
    <xdr:to>
      <xdr:col>81</xdr:col>
      <xdr:colOff>101600</xdr:colOff>
      <xdr:row>75</xdr:row>
      <xdr:rowOff>154431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115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145559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00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110807</xdr:rowOff>
    </xdr:from>
    <xdr:to>
      <xdr:col>76</xdr:col>
      <xdr:colOff>165100</xdr:colOff>
      <xdr:row>76</xdr:row>
      <xdr:rowOff>40957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6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32084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0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1079</xdr:rowOff>
    </xdr:from>
    <xdr:to>
      <xdr:col>72</xdr:col>
      <xdr:colOff>38100</xdr:colOff>
      <xdr:row>76</xdr:row>
      <xdr:rowOff>102679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93806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2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91846</xdr:rowOff>
    </xdr:from>
    <xdr:to>
      <xdr:col>67</xdr:col>
      <xdr:colOff>101600</xdr:colOff>
      <xdr:row>76</xdr:row>
      <xdr:rowOff>21996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95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13124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04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156552</xdr:rowOff>
    </xdr:from>
    <xdr:to>
      <xdr:col>85</xdr:col>
      <xdr:colOff>127000</xdr:colOff>
      <xdr:row>96</xdr:row>
      <xdr:rowOff>168765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615752"/>
          <a:ext cx="8382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39573</xdr:rowOff>
    </xdr:from>
    <xdr:to>
      <xdr:col>81</xdr:col>
      <xdr:colOff>50800</xdr:colOff>
      <xdr:row>96</xdr:row>
      <xdr:rowOff>156552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498773"/>
          <a:ext cx="889000" cy="1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39573</xdr:rowOff>
    </xdr:from>
    <xdr:to>
      <xdr:col>76</xdr:col>
      <xdr:colOff>114300</xdr:colOff>
      <xdr:row>97</xdr:row>
      <xdr:rowOff>75447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498773"/>
          <a:ext cx="889000" cy="20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56658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75447</xdr:rowOff>
    </xdr:from>
    <xdr:to>
      <xdr:col>71</xdr:col>
      <xdr:colOff>177800</xdr:colOff>
      <xdr:row>99</xdr:row>
      <xdr:rowOff>34266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06097"/>
          <a:ext cx="889000" cy="30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37922</xdr:rowOff>
    </xdr:from>
    <xdr:to>
      <xdr:col>72</xdr:col>
      <xdr:colOff>38100</xdr:colOff>
      <xdr:row>95</xdr:row>
      <xdr:rowOff>139522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32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156049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10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2522</xdr:rowOff>
    </xdr:from>
    <xdr:to>
      <xdr:col>67</xdr:col>
      <xdr:colOff>101600</xdr:colOff>
      <xdr:row>96</xdr:row>
      <xdr:rowOff>104122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46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120649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2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117965</xdr:rowOff>
    </xdr:from>
    <xdr:to>
      <xdr:col>85</xdr:col>
      <xdr:colOff>177800</xdr:colOff>
      <xdr:row>97</xdr:row>
      <xdr:rowOff>48115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7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96392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105752</xdr:rowOff>
    </xdr:from>
    <xdr:to>
      <xdr:col>81</xdr:col>
      <xdr:colOff>101600</xdr:colOff>
      <xdr:row>97</xdr:row>
      <xdr:rowOff>35902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5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27029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65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160223</xdr:rowOff>
    </xdr:from>
    <xdr:to>
      <xdr:col>76</xdr:col>
      <xdr:colOff>165100</xdr:colOff>
      <xdr:row>96</xdr:row>
      <xdr:rowOff>90373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4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81500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5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24647</xdr:rowOff>
    </xdr:from>
    <xdr:to>
      <xdr:col>72</xdr:col>
      <xdr:colOff>38100</xdr:colOff>
      <xdr:row>97</xdr:row>
      <xdr:rowOff>126247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117374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7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154916</xdr:rowOff>
    </xdr:from>
    <xdr:to>
      <xdr:col>67</xdr:col>
      <xdr:colOff>101600</xdr:colOff>
      <xdr:row>99</xdr:row>
      <xdr:rowOff>85066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76193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704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41573</xdr:rowOff>
    </xdr:from>
    <xdr:to>
      <xdr:col>116</xdr:col>
      <xdr:colOff>63500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385223"/>
          <a:ext cx="838200" cy="15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62783</xdr:rowOff>
    </xdr:from>
    <xdr:to>
      <xdr:col>102</xdr:col>
      <xdr:colOff>165100</xdr:colOff>
      <xdr:row>36</xdr:row>
      <xdr:rowOff>164383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23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9460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01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54553</xdr:rowOff>
    </xdr:from>
    <xdr:to>
      <xdr:col>98</xdr:col>
      <xdr:colOff>38100</xdr:colOff>
      <xdr:row>36</xdr:row>
      <xdr:rowOff>156153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1230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00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162223</xdr:rowOff>
    </xdr:from>
    <xdr:to>
      <xdr:col>116</xdr:col>
      <xdr:colOff>114300</xdr:colOff>
      <xdr:row>37</xdr:row>
      <xdr:rowOff>92373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3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140650</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31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102484</xdr:rowOff>
    </xdr:from>
    <xdr:to>
      <xdr:col>116</xdr:col>
      <xdr:colOff>63500</xdr:colOff>
      <xdr:row>57</xdr:row>
      <xdr:rowOff>105730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875134"/>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92381</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6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105730</xdr:rowOff>
    </xdr:from>
    <xdr:to>
      <xdr:col>111</xdr:col>
      <xdr:colOff>177800</xdr:colOff>
      <xdr:row>57</xdr:row>
      <xdr:rowOff>108199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878380"/>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30385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108199</xdr:rowOff>
    </xdr:from>
    <xdr:to>
      <xdr:col>107</xdr:col>
      <xdr:colOff>50800</xdr:colOff>
      <xdr:row>57</xdr:row>
      <xdr:rowOff>109890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880849"/>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18864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85705</xdr:rowOff>
    </xdr:from>
    <xdr:to>
      <xdr:col>102</xdr:col>
      <xdr:colOff>114300</xdr:colOff>
      <xdr:row>57</xdr:row>
      <xdr:rowOff>109890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858355"/>
          <a:ext cx="889000" cy="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91323</xdr:rowOff>
    </xdr:from>
    <xdr:to>
      <xdr:col>102</xdr:col>
      <xdr:colOff>165100</xdr:colOff>
      <xdr:row>58</xdr:row>
      <xdr:rowOff>21473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6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12600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95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114274</xdr:rowOff>
    </xdr:from>
    <xdr:to>
      <xdr:col>98</xdr:col>
      <xdr:colOff>38100</xdr:colOff>
      <xdr:row>58</xdr:row>
      <xdr:rowOff>44424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35551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97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51684</xdr:rowOff>
    </xdr:from>
    <xdr:to>
      <xdr:col>116</xdr:col>
      <xdr:colOff>114300</xdr:colOff>
      <xdr:row>57</xdr:row>
      <xdr:rowOff>153284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74561</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67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54930</xdr:rowOff>
    </xdr:from>
    <xdr:to>
      <xdr:col>112</xdr:col>
      <xdr:colOff>38100</xdr:colOff>
      <xdr:row>57</xdr:row>
      <xdr:rowOff>156530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82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1607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6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57399</xdr:rowOff>
    </xdr:from>
    <xdr:to>
      <xdr:col>107</xdr:col>
      <xdr:colOff>101600</xdr:colOff>
      <xdr:row>57</xdr:row>
      <xdr:rowOff>158999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3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4076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0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59090</xdr:rowOff>
    </xdr:from>
    <xdr:to>
      <xdr:col>102</xdr:col>
      <xdr:colOff>165100</xdr:colOff>
      <xdr:row>57</xdr:row>
      <xdr:rowOff>160690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8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5767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0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34905</xdr:rowOff>
    </xdr:from>
    <xdr:to>
      <xdr:col>98</xdr:col>
      <xdr:colOff>38100</xdr:colOff>
      <xdr:row>57</xdr:row>
      <xdr:rowOff>136505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8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153032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91427</xdr:rowOff>
    </xdr:from>
    <xdr:to>
      <xdr:col>116</xdr:col>
      <xdr:colOff>63500</xdr:colOff>
      <xdr:row>75</xdr:row>
      <xdr:rowOff>77388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778727"/>
          <a:ext cx="838200" cy="15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91427</xdr:rowOff>
    </xdr:from>
    <xdr:to>
      <xdr:col>111</xdr:col>
      <xdr:colOff>177800</xdr:colOff>
      <xdr:row>74</xdr:row>
      <xdr:rowOff>97066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78727"/>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97066</xdr:rowOff>
    </xdr:from>
    <xdr:to>
      <xdr:col>107</xdr:col>
      <xdr:colOff>50800</xdr:colOff>
      <xdr:row>74</xdr:row>
      <xdr:rowOff>158083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784366"/>
          <a:ext cx="889000" cy="6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158083</xdr:rowOff>
    </xdr:from>
    <xdr:to>
      <xdr:col>102</xdr:col>
      <xdr:colOff>114300</xdr:colOff>
      <xdr:row>75</xdr:row>
      <xdr:rowOff>11950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845383"/>
          <a:ext cx="889000" cy="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95394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31062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26588</xdr:rowOff>
    </xdr:from>
    <xdr:to>
      <xdr:col>116</xdr:col>
      <xdr:colOff>114300</xdr:colOff>
      <xdr:row>75</xdr:row>
      <xdr:rowOff>128188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5015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6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40627</xdr:rowOff>
    </xdr:from>
    <xdr:to>
      <xdr:col>112</xdr:col>
      <xdr:colOff>38100</xdr:colOff>
      <xdr:row>74</xdr:row>
      <xdr:rowOff>142227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2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158754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0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46266</xdr:rowOff>
    </xdr:from>
    <xdr:to>
      <xdr:col>107</xdr:col>
      <xdr:colOff>101600</xdr:colOff>
      <xdr:row>74</xdr:row>
      <xdr:rowOff>147866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164393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107283</xdr:rowOff>
    </xdr:from>
    <xdr:to>
      <xdr:col>102</xdr:col>
      <xdr:colOff>165100</xdr:colOff>
      <xdr:row>75</xdr:row>
      <xdr:rowOff>37433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28560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132600</xdr:rowOff>
    </xdr:from>
    <xdr:to>
      <xdr:col>98</xdr:col>
      <xdr:colOff>38100</xdr:colOff>
      <xdr:row>75</xdr:row>
      <xdr:rowOff>62750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53877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1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としては、前年度対比で１．５％（１億４９百万円）の増となっている。これは、住民税非課税世帯への臨時給付金（３億５百万円）、重点支援臨時特別交付金（５１百万円）等の臨時給付金費が増加したこと、一般財源分としては、身体障がい者自立支援や障害児施設措置費などの社会福祉関連経費、子ども医療費無償化や特定教育・保育施設給付委託料など児童福祉関連経費を含む扶助費全体額が増加したことが大きな要因である（住民一人当たりのコスト前年度比１３．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補助費等についても大きく増となっている（住民一人当たりコスト前年度比１８．２％増）が、これは下水道事業会計の法適化に伴い、繰出金の大部分が性質上、補助費等に変わったことが、一番の要因である。他にもふるさと納税分（補助費等）の増や畜産関連の補助金の増も影響している。ふるさと納税の伸びに伴う関連経費（物件費）の増もあるが、物件費については、各種選挙関連物件費・コロナワクチン接種委託、消費喚起ポイント還元事業等の事業費が減少しているため、項目としては減となっている。人件費は、各種選挙人件費・前年度退職者が複数名いたこと、維持補修費については、法華嶽公園ドッグラン整備完了、普通建設事業費については東諸葬祭場改修工事終了、積立金については、木脇地区地域振興事業基金の積立額の減等が各種項目の減少要因の一部となっている。繰出金の減ついては、下水道事業会計の法適化に伴うものが大部分であるが、各特別会計への繰出金は、保険基盤安定・医療費負担増の影響を受け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の減少に伴い、住民一人当たりのコストが増となっている。財政長期計画に基づく起債抑制策により、今後の公債費は減少が見込まれるため、引き続き起債の抑制に努め、将来負担比率の減少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18,405
18,203
130.63
10,744,012
10,091,272
386,769
5,465,635
7,705,464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95123</xdr:rowOff>
    </xdr:from>
    <xdr:to>
      <xdr:col>24</xdr:col>
      <xdr:colOff>63500</xdr:colOff>
      <xdr:row>36</xdr:row>
      <xdr:rowOff>170180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7323"/>
          <a:ext cx="8382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170180</xdr:rowOff>
    </xdr:from>
    <xdr:to>
      <xdr:col>19</xdr:col>
      <xdr:colOff>177800</xdr:colOff>
      <xdr:row>37</xdr:row>
      <xdr:rowOff>70739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2380"/>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70739</xdr:rowOff>
    </xdr:from>
    <xdr:to>
      <xdr:col>15</xdr:col>
      <xdr:colOff>50800</xdr:colOff>
      <xdr:row>37</xdr:row>
      <xdr:rowOff>160655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4389"/>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25019</xdr:rowOff>
    </xdr:from>
    <xdr:to>
      <xdr:col>10</xdr:col>
      <xdr:colOff>114300</xdr:colOff>
      <xdr:row>37</xdr:row>
      <xdr:rowOff>160655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8669"/>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44340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44323</xdr:rowOff>
    </xdr:from>
    <xdr:to>
      <xdr:col>24</xdr:col>
      <xdr:colOff>114300</xdr:colOff>
      <xdr:row>36</xdr:row>
      <xdr:rowOff>145923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22750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119380</xdr:rowOff>
    </xdr:from>
    <xdr:to>
      <xdr:col>20</xdr:col>
      <xdr:colOff>38100</xdr:colOff>
      <xdr:row>37</xdr:row>
      <xdr:rowOff>49530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40657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19939</xdr:rowOff>
    </xdr:from>
    <xdr:to>
      <xdr:col>15</xdr:col>
      <xdr:colOff>101600</xdr:colOff>
      <xdr:row>37</xdr:row>
      <xdr:rowOff>121539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112666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109855</xdr:rowOff>
    </xdr:from>
    <xdr:to>
      <xdr:col>10</xdr:col>
      <xdr:colOff>165100</xdr:colOff>
      <xdr:row>38</xdr:row>
      <xdr:rowOff>40005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31132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145669</xdr:rowOff>
    </xdr:from>
    <xdr:to>
      <xdr:col>6</xdr:col>
      <xdr:colOff>38100</xdr:colOff>
      <xdr:row>37</xdr:row>
      <xdr:rowOff>75819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66946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26353</xdr:rowOff>
    </xdr:from>
    <xdr:to>
      <xdr:col>24</xdr:col>
      <xdr:colOff>62865</xdr:colOff>
      <xdr:row>59</xdr:row>
      <xdr:rowOff>38446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13203"/>
          <a:ext cx="1270" cy="104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42273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38446</xdr:rowOff>
    </xdr:from>
    <xdr:to>
      <xdr:col>24</xdr:col>
      <xdr:colOff>152400</xdr:colOff>
      <xdr:row>59</xdr:row>
      <xdr:rowOff>38446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144480</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8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26353</xdr:rowOff>
    </xdr:from>
    <xdr:to>
      <xdr:col>24</xdr:col>
      <xdr:colOff>152400</xdr:colOff>
      <xdr:row>53</xdr:row>
      <xdr:rowOff>26353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1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88036</xdr:rowOff>
    </xdr:from>
    <xdr:to>
      <xdr:col>24</xdr:col>
      <xdr:colOff>63500</xdr:colOff>
      <xdr:row>57</xdr:row>
      <xdr:rowOff>126106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60686"/>
          <a:ext cx="838200" cy="3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105773</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82896</xdr:rowOff>
    </xdr:from>
    <xdr:to>
      <xdr:col>24</xdr:col>
      <xdr:colOff>114300</xdr:colOff>
      <xdr:row>57</xdr:row>
      <xdr:rowOff>13046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87983</xdr:rowOff>
    </xdr:from>
    <xdr:to>
      <xdr:col>19</xdr:col>
      <xdr:colOff>177800</xdr:colOff>
      <xdr:row>57</xdr:row>
      <xdr:rowOff>126106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60633"/>
          <a:ext cx="889000" cy="3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42616</xdr:rowOff>
    </xdr:from>
    <xdr:to>
      <xdr:col>20</xdr:col>
      <xdr:colOff>38100</xdr:colOff>
      <xdr:row>56</xdr:row>
      <xdr:rowOff>144216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4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160743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4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93896</xdr:rowOff>
    </xdr:from>
    <xdr:to>
      <xdr:col>15</xdr:col>
      <xdr:colOff>50800</xdr:colOff>
      <xdr:row>57</xdr:row>
      <xdr:rowOff>87983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180746"/>
          <a:ext cx="889000" cy="67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17745</xdr:rowOff>
    </xdr:from>
    <xdr:to>
      <xdr:col>15</xdr:col>
      <xdr:colOff>101600</xdr:colOff>
      <xdr:row>56</xdr:row>
      <xdr:rowOff>119345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6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135872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3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93896</xdr:rowOff>
    </xdr:from>
    <xdr:to>
      <xdr:col>10</xdr:col>
      <xdr:colOff>114300</xdr:colOff>
      <xdr:row>59</xdr:row>
      <xdr:rowOff>64819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180746"/>
          <a:ext cx="889000" cy="99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123616</xdr:rowOff>
    </xdr:from>
    <xdr:to>
      <xdr:col>10</xdr:col>
      <xdr:colOff>165100</xdr:colOff>
      <xdr:row>51</xdr:row>
      <xdr:rowOff>53766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70293</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46274</xdr:rowOff>
    </xdr:from>
    <xdr:to>
      <xdr:col>6</xdr:col>
      <xdr:colOff>38100</xdr:colOff>
      <xdr:row>56</xdr:row>
      <xdr:rowOff>147874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64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164401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2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37236</xdr:rowOff>
    </xdr:from>
    <xdr:to>
      <xdr:col>24</xdr:col>
      <xdr:colOff>114300</xdr:colOff>
      <xdr:row>57</xdr:row>
      <xdr:rowOff>138836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15663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75306</xdr:rowOff>
    </xdr:from>
    <xdr:to>
      <xdr:col>20</xdr:col>
      <xdr:colOff>38100</xdr:colOff>
      <xdr:row>58</xdr:row>
      <xdr:rowOff>5456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168033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4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37183</xdr:rowOff>
    </xdr:from>
    <xdr:to>
      <xdr:col>15</xdr:col>
      <xdr:colOff>101600</xdr:colOff>
      <xdr:row>57</xdr:row>
      <xdr:rowOff>138783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0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129910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0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43096</xdr:rowOff>
    </xdr:from>
    <xdr:to>
      <xdr:col>10</xdr:col>
      <xdr:colOff>165100</xdr:colOff>
      <xdr:row>53</xdr:row>
      <xdr:rowOff>144696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1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135823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2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14019</xdr:rowOff>
    </xdr:from>
    <xdr:to>
      <xdr:col>6</xdr:col>
      <xdr:colOff>38100</xdr:colOff>
      <xdr:row>59</xdr:row>
      <xdr:rowOff>115619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2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106746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2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13832</xdr:rowOff>
    </xdr:from>
    <xdr:to>
      <xdr:col>24</xdr:col>
      <xdr:colOff>62865</xdr:colOff>
      <xdr:row>79</xdr:row>
      <xdr:rowOff>44495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15332"/>
          <a:ext cx="1270" cy="157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48322</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9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44495</xdr:rowOff>
    </xdr:from>
    <xdr:to>
      <xdr:col>24</xdr:col>
      <xdr:colOff>152400</xdr:colOff>
      <xdr:row>79</xdr:row>
      <xdr:rowOff>44495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131959</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9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13832</xdr:rowOff>
    </xdr:from>
    <xdr:to>
      <xdr:col>24</xdr:col>
      <xdr:colOff>152400</xdr:colOff>
      <xdr:row>70</xdr:row>
      <xdr:rowOff>13832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1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15982</xdr:rowOff>
    </xdr:from>
    <xdr:to>
      <xdr:col>24</xdr:col>
      <xdr:colOff>63500</xdr:colOff>
      <xdr:row>74</xdr:row>
      <xdr:rowOff>116459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360382"/>
          <a:ext cx="838200" cy="4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134841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93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156414</xdr:rowOff>
    </xdr:from>
    <xdr:to>
      <xdr:col>24</xdr:col>
      <xdr:colOff>114300</xdr:colOff>
      <xdr:row>76</xdr:row>
      <xdr:rowOff>86564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90856</xdr:rowOff>
    </xdr:from>
    <xdr:to>
      <xdr:col>19</xdr:col>
      <xdr:colOff>177800</xdr:colOff>
      <xdr:row>74</xdr:row>
      <xdr:rowOff>116459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606706"/>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130398</xdr:rowOff>
    </xdr:from>
    <xdr:to>
      <xdr:col>20</xdr:col>
      <xdr:colOff>38100</xdr:colOff>
      <xdr:row>77</xdr:row>
      <xdr:rowOff>60548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51675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25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90856</xdr:rowOff>
    </xdr:from>
    <xdr:to>
      <xdr:col>15</xdr:col>
      <xdr:colOff>50800</xdr:colOff>
      <xdr:row>76</xdr:row>
      <xdr:rowOff>79959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606706"/>
          <a:ext cx="889000" cy="50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10292</xdr:rowOff>
    </xdr:from>
    <xdr:to>
      <xdr:col>15</xdr:col>
      <xdr:colOff>101600</xdr:colOff>
      <xdr:row>76</xdr:row>
      <xdr:rowOff>111892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4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103019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3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162895</xdr:rowOff>
    </xdr:from>
    <xdr:to>
      <xdr:col>10</xdr:col>
      <xdr:colOff>114300</xdr:colOff>
      <xdr:row>76</xdr:row>
      <xdr:rowOff>79959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021645"/>
          <a:ext cx="889000" cy="8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16890</xdr:rowOff>
    </xdr:from>
    <xdr:to>
      <xdr:col>10</xdr:col>
      <xdr:colOff>165100</xdr:colOff>
      <xdr:row>76</xdr:row>
      <xdr:rowOff>118490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2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113193</xdr:rowOff>
    </xdr:from>
    <xdr:to>
      <xdr:col>6</xdr:col>
      <xdr:colOff>38100</xdr:colOff>
      <xdr:row>77</xdr:row>
      <xdr:rowOff>43343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4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3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136632</xdr:rowOff>
    </xdr:from>
    <xdr:to>
      <xdr:col>24</xdr:col>
      <xdr:colOff>114300</xdr:colOff>
      <xdr:row>72</xdr:row>
      <xdr:rowOff>66782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30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159509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16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65659</xdr:rowOff>
    </xdr:from>
    <xdr:to>
      <xdr:col>20</xdr:col>
      <xdr:colOff>38100</xdr:colOff>
      <xdr:row>74</xdr:row>
      <xdr:rowOff>167259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12336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2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40056</xdr:rowOff>
    </xdr:from>
    <xdr:to>
      <xdr:col>15</xdr:col>
      <xdr:colOff>101600</xdr:colOff>
      <xdr:row>73</xdr:row>
      <xdr:rowOff>141656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55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158183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33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29159</xdr:rowOff>
    </xdr:from>
    <xdr:to>
      <xdr:col>10</xdr:col>
      <xdr:colOff>165100</xdr:colOff>
      <xdr:row>76</xdr:row>
      <xdr:rowOff>130759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121886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5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112095</xdr:rowOff>
    </xdr:from>
    <xdr:to>
      <xdr:col>6</xdr:col>
      <xdr:colOff>38100</xdr:colOff>
      <xdr:row>76</xdr:row>
      <xdr:rowOff>42245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58772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4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56327</xdr:rowOff>
    </xdr:from>
    <xdr:to>
      <xdr:col>24</xdr:col>
      <xdr:colOff>63500</xdr:colOff>
      <xdr:row>98</xdr:row>
      <xdr:rowOff>42104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86977"/>
          <a:ext cx="838200" cy="15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35393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3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56327</xdr:rowOff>
    </xdr:from>
    <xdr:to>
      <xdr:col>19</xdr:col>
      <xdr:colOff>177800</xdr:colOff>
      <xdr:row>97</xdr:row>
      <xdr:rowOff>131226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86977"/>
          <a:ext cx="889000" cy="7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164099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131226</xdr:rowOff>
    </xdr:from>
    <xdr:to>
      <xdr:col>15</xdr:col>
      <xdr:colOff>50800</xdr:colOff>
      <xdr:row>98</xdr:row>
      <xdr:rowOff>119649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61876"/>
          <a:ext cx="889000" cy="15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127213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108316</xdr:rowOff>
    </xdr:from>
    <xdr:to>
      <xdr:col>10</xdr:col>
      <xdr:colOff>114300</xdr:colOff>
      <xdr:row>98</xdr:row>
      <xdr:rowOff>119649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10416"/>
          <a:ext cx="889000" cy="1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42771</xdr:rowOff>
    </xdr:from>
    <xdr:to>
      <xdr:col>10</xdr:col>
      <xdr:colOff>165100</xdr:colOff>
      <xdr:row>94</xdr:row>
      <xdr:rowOff>144371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15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160898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3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44323</xdr:rowOff>
    </xdr:from>
    <xdr:to>
      <xdr:col>6</xdr:col>
      <xdr:colOff>38100</xdr:colOff>
      <xdr:row>95</xdr:row>
      <xdr:rowOff>145923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3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162450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10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162754</xdr:rowOff>
    </xdr:from>
    <xdr:to>
      <xdr:col>24</xdr:col>
      <xdr:colOff>114300</xdr:colOff>
      <xdr:row>98</xdr:row>
      <xdr:rowOff>92904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9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77681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5527</xdr:rowOff>
    </xdr:from>
    <xdr:to>
      <xdr:col>20</xdr:col>
      <xdr:colOff>38100</xdr:colOff>
      <xdr:row>97</xdr:row>
      <xdr:rowOff>107127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98254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2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80426</xdr:rowOff>
    </xdr:from>
    <xdr:to>
      <xdr:col>15</xdr:col>
      <xdr:colOff>101600</xdr:colOff>
      <xdr:row>98</xdr:row>
      <xdr:rowOff>10576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1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0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68849</xdr:rowOff>
    </xdr:from>
    <xdr:to>
      <xdr:col>10</xdr:col>
      <xdr:colOff>165100</xdr:colOff>
      <xdr:row>98</xdr:row>
      <xdr:rowOff>170449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161576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57516</xdr:rowOff>
    </xdr:from>
    <xdr:to>
      <xdr:col>6</xdr:col>
      <xdr:colOff>38100</xdr:colOff>
      <xdr:row>98</xdr:row>
      <xdr:rowOff>159116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150243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153873</xdr:rowOff>
    </xdr:from>
    <xdr:to>
      <xdr:col>55</xdr:col>
      <xdr:colOff>0</xdr:colOff>
      <xdr:row>36</xdr:row>
      <xdr:rowOff>158902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26073"/>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171111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43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158902</xdr:rowOff>
    </xdr:from>
    <xdr:to>
      <xdr:col>50</xdr:col>
      <xdr:colOff>114300</xdr:colOff>
      <xdr:row>36</xdr:row>
      <xdr:rowOff>163017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3110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94759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163017</xdr:rowOff>
    </xdr:from>
    <xdr:to>
      <xdr:col>45</xdr:col>
      <xdr:colOff>177800</xdr:colOff>
      <xdr:row>36</xdr:row>
      <xdr:rowOff>165760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3521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165760</xdr:rowOff>
    </xdr:from>
    <xdr:to>
      <xdr:col>41</xdr:col>
      <xdr:colOff>50800</xdr:colOff>
      <xdr:row>36</xdr:row>
      <xdr:rowOff>168961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3796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15748</xdr:rowOff>
    </xdr:from>
    <xdr:to>
      <xdr:col>41</xdr:col>
      <xdr:colOff>101600</xdr:colOff>
      <xdr:row>37</xdr:row>
      <xdr:rowOff>117348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108475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82499</xdr:rowOff>
    </xdr:from>
    <xdr:to>
      <xdr:col>36</xdr:col>
      <xdr:colOff>165100</xdr:colOff>
      <xdr:row>38</xdr:row>
      <xdr:rowOff>12649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3776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103073</xdr:rowOff>
    </xdr:from>
    <xdr:to>
      <xdr:col>55</xdr:col>
      <xdr:colOff>50800</xdr:colOff>
      <xdr:row>37</xdr:row>
      <xdr:rowOff>33223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7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125950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26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108102</xdr:rowOff>
    </xdr:from>
    <xdr:to>
      <xdr:col>50</xdr:col>
      <xdr:colOff>165100</xdr:colOff>
      <xdr:row>37</xdr:row>
      <xdr:rowOff>38252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54779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05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112217</xdr:rowOff>
    </xdr:from>
    <xdr:to>
      <xdr:col>46</xdr:col>
      <xdr:colOff>38100</xdr:colOff>
      <xdr:row>37</xdr:row>
      <xdr:rowOff>42367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33494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377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114960</xdr:rowOff>
    </xdr:from>
    <xdr:to>
      <xdr:col>41</xdr:col>
      <xdr:colOff>101600</xdr:colOff>
      <xdr:row>37</xdr:row>
      <xdr:rowOff>45110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61637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118161</xdr:rowOff>
    </xdr:from>
    <xdr:to>
      <xdr:col>36</xdr:col>
      <xdr:colOff>165100</xdr:colOff>
      <xdr:row>37</xdr:row>
      <xdr:rowOff>48311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64838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065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30854</xdr:rowOff>
    </xdr:from>
    <xdr:to>
      <xdr:col>55</xdr:col>
      <xdr:colOff>0</xdr:colOff>
      <xdr:row>55</xdr:row>
      <xdr:rowOff>57224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460604"/>
          <a:ext cx="838200" cy="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141263</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71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30854</xdr:rowOff>
    </xdr:from>
    <xdr:to>
      <xdr:col>50</xdr:col>
      <xdr:colOff>114300</xdr:colOff>
      <xdr:row>55</xdr:row>
      <xdr:rowOff>49582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60604"/>
          <a:ext cx="889000" cy="1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44255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49582</xdr:rowOff>
    </xdr:from>
    <xdr:to>
      <xdr:col>45</xdr:col>
      <xdr:colOff>177800</xdr:colOff>
      <xdr:row>55</xdr:row>
      <xdr:rowOff>146607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479332"/>
          <a:ext cx="889000" cy="9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132614</xdr:rowOff>
    </xdr:from>
    <xdr:to>
      <xdr:col>41</xdr:col>
      <xdr:colOff>50800</xdr:colOff>
      <xdr:row>55</xdr:row>
      <xdr:rowOff>146607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562364"/>
          <a:ext cx="889000" cy="1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51</xdr:row>
      <xdr:rowOff>114487</xdr:rowOff>
    </xdr:from>
    <xdr:to>
      <xdr:col>41</xdr:col>
      <xdr:colOff>101600</xdr:colOff>
      <xdr:row>52</xdr:row>
      <xdr:rowOff>44637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88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61164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863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14181</xdr:rowOff>
    </xdr:from>
    <xdr:to>
      <xdr:col>36</xdr:col>
      <xdr:colOff>165100</xdr:colOff>
      <xdr:row>52</xdr:row>
      <xdr:rowOff>115781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892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132308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870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6424</xdr:rowOff>
    </xdr:from>
    <xdr:to>
      <xdr:col>55</xdr:col>
      <xdr:colOff>50800</xdr:colOff>
      <xdr:row>55</xdr:row>
      <xdr:rowOff>108024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29301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8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151504</xdr:rowOff>
    </xdr:from>
    <xdr:to>
      <xdr:col>50</xdr:col>
      <xdr:colOff>165100</xdr:colOff>
      <xdr:row>55</xdr:row>
      <xdr:rowOff>81654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98181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18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170232</xdr:rowOff>
    </xdr:from>
    <xdr:to>
      <xdr:col>46</xdr:col>
      <xdr:colOff>38100</xdr:colOff>
      <xdr:row>55</xdr:row>
      <xdr:rowOff>100382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116909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95807</xdr:rowOff>
    </xdr:from>
    <xdr:to>
      <xdr:col>41</xdr:col>
      <xdr:colOff>101600</xdr:colOff>
      <xdr:row>56</xdr:row>
      <xdr:rowOff>25957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17084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1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81814</xdr:rowOff>
    </xdr:from>
    <xdr:to>
      <xdr:col>36</xdr:col>
      <xdr:colOff>165100</xdr:colOff>
      <xdr:row>56</xdr:row>
      <xdr:rowOff>11964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3091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0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65798</xdr:rowOff>
    </xdr:from>
    <xdr:to>
      <xdr:col>55</xdr:col>
      <xdr:colOff>0</xdr:colOff>
      <xdr:row>78</xdr:row>
      <xdr:rowOff>118277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67448"/>
          <a:ext cx="838200" cy="2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73144</xdr:rowOff>
    </xdr:from>
    <xdr:to>
      <xdr:col>50</xdr:col>
      <xdr:colOff>114300</xdr:colOff>
      <xdr:row>77</xdr:row>
      <xdr:rowOff>65798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103344"/>
          <a:ext cx="889000" cy="16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73144</xdr:rowOff>
    </xdr:from>
    <xdr:to>
      <xdr:col>45</xdr:col>
      <xdr:colOff>177800</xdr:colOff>
      <xdr:row>77</xdr:row>
      <xdr:rowOff>55542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03344"/>
          <a:ext cx="889000" cy="1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55542</xdr:rowOff>
    </xdr:from>
    <xdr:to>
      <xdr:col>41</xdr:col>
      <xdr:colOff>50800</xdr:colOff>
      <xdr:row>78</xdr:row>
      <xdr:rowOff>132124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57192"/>
          <a:ext cx="889000" cy="24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134065</xdr:rowOff>
    </xdr:from>
    <xdr:to>
      <xdr:col>41</xdr:col>
      <xdr:colOff>101600</xdr:colOff>
      <xdr:row>74</xdr:row>
      <xdr:rowOff>64215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64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80742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42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133542</xdr:rowOff>
    </xdr:from>
    <xdr:to>
      <xdr:col>36</xdr:col>
      <xdr:colOff>165100</xdr:colOff>
      <xdr:row>75</xdr:row>
      <xdr:rowOff>63692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8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80219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59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67477</xdr:rowOff>
    </xdr:from>
    <xdr:to>
      <xdr:col>55</xdr:col>
      <xdr:colOff>50800</xdr:colOff>
      <xdr:row>78</xdr:row>
      <xdr:rowOff>169077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153854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14998</xdr:rowOff>
    </xdr:from>
    <xdr:to>
      <xdr:col>50</xdr:col>
      <xdr:colOff>165100</xdr:colOff>
      <xdr:row>77</xdr:row>
      <xdr:rowOff>116598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1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107725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30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22344</xdr:rowOff>
    </xdr:from>
    <xdr:to>
      <xdr:col>46</xdr:col>
      <xdr:colOff>38100</xdr:colOff>
      <xdr:row>76</xdr:row>
      <xdr:rowOff>123944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5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115071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14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4742</xdr:rowOff>
    </xdr:from>
    <xdr:to>
      <xdr:col>41</xdr:col>
      <xdr:colOff>101600</xdr:colOff>
      <xdr:row>77</xdr:row>
      <xdr:rowOff>106342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97469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29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81324</xdr:rowOff>
    </xdr:from>
    <xdr:to>
      <xdr:col>36</xdr:col>
      <xdr:colOff>165100</xdr:colOff>
      <xdr:row>79</xdr:row>
      <xdr:rowOff>11474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5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2601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4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111964</xdr:rowOff>
    </xdr:from>
    <xdr:to>
      <xdr:col>55</xdr:col>
      <xdr:colOff>0</xdr:colOff>
      <xdr:row>97</xdr:row>
      <xdr:rowOff>24637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71164"/>
          <a:ext cx="838200" cy="8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111964</xdr:rowOff>
    </xdr:from>
    <xdr:to>
      <xdr:col>50</xdr:col>
      <xdr:colOff>114300</xdr:colOff>
      <xdr:row>96</xdr:row>
      <xdr:rowOff>121907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71164"/>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121907</xdr:rowOff>
    </xdr:from>
    <xdr:to>
      <xdr:col>45</xdr:col>
      <xdr:colOff>177800</xdr:colOff>
      <xdr:row>96</xdr:row>
      <xdr:rowOff>164922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81107"/>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67639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92036</xdr:rowOff>
    </xdr:from>
    <xdr:to>
      <xdr:col>41</xdr:col>
      <xdr:colOff>50800</xdr:colOff>
      <xdr:row>96</xdr:row>
      <xdr:rowOff>164922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51236"/>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119532</xdr:rowOff>
    </xdr:from>
    <xdr:to>
      <xdr:col>41</xdr:col>
      <xdr:colOff>101600</xdr:colOff>
      <xdr:row>95</xdr:row>
      <xdr:rowOff>49682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3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66209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1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106445</xdr:rowOff>
    </xdr:from>
    <xdr:to>
      <xdr:col>36</xdr:col>
      <xdr:colOff>165100</xdr:colOff>
      <xdr:row>95</xdr:row>
      <xdr:rowOff>36595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2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53122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9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145287</xdr:rowOff>
    </xdr:from>
    <xdr:to>
      <xdr:col>55</xdr:col>
      <xdr:colOff>50800</xdr:colOff>
      <xdr:row>97</xdr:row>
      <xdr:rowOff>75437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60214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1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61164</xdr:rowOff>
    </xdr:from>
    <xdr:to>
      <xdr:col>50</xdr:col>
      <xdr:colOff>165100</xdr:colOff>
      <xdr:row>96</xdr:row>
      <xdr:rowOff>162764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2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153891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71107</xdr:rowOff>
    </xdr:from>
    <xdr:to>
      <xdr:col>46</xdr:col>
      <xdr:colOff>38100</xdr:colOff>
      <xdr:row>97</xdr:row>
      <xdr:rowOff>1257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163834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114122</xdr:rowOff>
    </xdr:from>
    <xdr:to>
      <xdr:col>41</xdr:col>
      <xdr:colOff>101600</xdr:colOff>
      <xdr:row>97</xdr:row>
      <xdr:rowOff>44272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35399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41236</xdr:rowOff>
    </xdr:from>
    <xdr:to>
      <xdr:col>36</xdr:col>
      <xdr:colOff>165100</xdr:colOff>
      <xdr:row>96</xdr:row>
      <xdr:rowOff>142836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133963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60902</xdr:rowOff>
    </xdr:from>
    <xdr:to>
      <xdr:col>85</xdr:col>
      <xdr:colOff>127000</xdr:colOff>
      <xdr:row>38</xdr:row>
      <xdr:rowOff>69300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76002"/>
          <a:ext cx="838200" cy="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69300</xdr:rowOff>
    </xdr:from>
    <xdr:to>
      <xdr:col>81</xdr:col>
      <xdr:colOff>50800</xdr:colOff>
      <xdr:row>38</xdr:row>
      <xdr:rowOff>78614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84400"/>
          <a:ext cx="889000" cy="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65067</xdr:rowOff>
    </xdr:from>
    <xdr:to>
      <xdr:col>76</xdr:col>
      <xdr:colOff>114300</xdr:colOff>
      <xdr:row>38</xdr:row>
      <xdr:rowOff>78614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80167"/>
          <a:ext cx="889000" cy="1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87314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5269</xdr:rowOff>
    </xdr:from>
    <xdr:to>
      <xdr:col>71</xdr:col>
      <xdr:colOff>177800</xdr:colOff>
      <xdr:row>38</xdr:row>
      <xdr:rowOff>65067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20369"/>
          <a:ext cx="889000" cy="5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119354</xdr:rowOff>
    </xdr:from>
    <xdr:to>
      <xdr:col>72</xdr:col>
      <xdr:colOff>38100</xdr:colOff>
      <xdr:row>38</xdr:row>
      <xdr:rowOff>49504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6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66031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119957</xdr:rowOff>
    </xdr:from>
    <xdr:to>
      <xdr:col>67</xdr:col>
      <xdr:colOff>101600</xdr:colOff>
      <xdr:row>38</xdr:row>
      <xdr:rowOff>50107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6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66634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10102</xdr:rowOff>
    </xdr:from>
    <xdr:to>
      <xdr:col>85</xdr:col>
      <xdr:colOff>177800</xdr:colOff>
      <xdr:row>38</xdr:row>
      <xdr:rowOff>111702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96479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18500</xdr:rowOff>
    </xdr:from>
    <xdr:to>
      <xdr:col>81</xdr:col>
      <xdr:colOff>101600</xdr:colOff>
      <xdr:row>38</xdr:row>
      <xdr:rowOff>120100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111227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2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27814</xdr:rowOff>
    </xdr:from>
    <xdr:to>
      <xdr:col>76</xdr:col>
      <xdr:colOff>165100</xdr:colOff>
      <xdr:row>38</xdr:row>
      <xdr:rowOff>129414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120541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14267</xdr:rowOff>
    </xdr:from>
    <xdr:to>
      <xdr:col>72</xdr:col>
      <xdr:colOff>38100</xdr:colOff>
      <xdr:row>38</xdr:row>
      <xdr:rowOff>115867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2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106994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2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125919</xdr:rowOff>
    </xdr:from>
    <xdr:to>
      <xdr:col>67</xdr:col>
      <xdr:colOff>101600</xdr:colOff>
      <xdr:row>38</xdr:row>
      <xdr:rowOff>56069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6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47196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6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129197</xdr:rowOff>
    </xdr:from>
    <xdr:to>
      <xdr:col>85</xdr:col>
      <xdr:colOff>127000</xdr:colOff>
      <xdr:row>58</xdr:row>
      <xdr:rowOff>156934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10073297"/>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5017</xdr:rowOff>
    </xdr:from>
    <xdr:to>
      <xdr:col>81</xdr:col>
      <xdr:colOff>50800</xdr:colOff>
      <xdr:row>58</xdr:row>
      <xdr:rowOff>156934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77667"/>
          <a:ext cx="889000" cy="3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85357</xdr:rowOff>
    </xdr:from>
    <xdr:to>
      <xdr:col>76</xdr:col>
      <xdr:colOff>114300</xdr:colOff>
      <xdr:row>57</xdr:row>
      <xdr:rowOff>5017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86557"/>
          <a:ext cx="889000" cy="9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85357</xdr:rowOff>
    </xdr:from>
    <xdr:to>
      <xdr:col>71</xdr:col>
      <xdr:colOff>177800</xdr:colOff>
      <xdr:row>58</xdr:row>
      <xdr:rowOff>43929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86557"/>
          <a:ext cx="889000" cy="30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133959</xdr:rowOff>
    </xdr:from>
    <xdr:to>
      <xdr:col>72</xdr:col>
      <xdr:colOff>38100</xdr:colOff>
      <xdr:row>56</xdr:row>
      <xdr:rowOff>64109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80636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122225</xdr:rowOff>
    </xdr:from>
    <xdr:to>
      <xdr:col>67</xdr:col>
      <xdr:colOff>101600</xdr:colOff>
      <xdr:row>56</xdr:row>
      <xdr:rowOff>52375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5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68902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78397</xdr:rowOff>
    </xdr:from>
    <xdr:to>
      <xdr:col>85</xdr:col>
      <xdr:colOff>177800</xdr:colOff>
      <xdr:row>59</xdr:row>
      <xdr:rowOff>8547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100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164774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9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106134</xdr:rowOff>
    </xdr:from>
    <xdr:to>
      <xdr:col>81</xdr:col>
      <xdr:colOff>101600</xdr:colOff>
      <xdr:row>59</xdr:row>
      <xdr:rowOff>36284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100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27411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14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125667</xdr:rowOff>
    </xdr:from>
    <xdr:to>
      <xdr:col>76</xdr:col>
      <xdr:colOff>165100</xdr:colOff>
      <xdr:row>57</xdr:row>
      <xdr:rowOff>55817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46944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34557</xdr:rowOff>
    </xdr:from>
    <xdr:to>
      <xdr:col>72</xdr:col>
      <xdr:colOff>38100</xdr:colOff>
      <xdr:row>56</xdr:row>
      <xdr:rowOff>136157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3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127284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2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164579</xdr:rowOff>
    </xdr:from>
    <xdr:to>
      <xdr:col>67</xdr:col>
      <xdr:colOff>101600</xdr:colOff>
      <xdr:row>58</xdr:row>
      <xdr:rowOff>94729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85856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2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26327</xdr:rowOff>
    </xdr:from>
    <xdr:to>
      <xdr:col>85</xdr:col>
      <xdr:colOff>127000</xdr:colOff>
      <xdr:row>79</xdr:row>
      <xdr:rowOff>29984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70877"/>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29984</xdr:rowOff>
    </xdr:from>
    <xdr:to>
      <xdr:col>81</xdr:col>
      <xdr:colOff>50800</xdr:colOff>
      <xdr:row>79</xdr:row>
      <xdr:rowOff>42266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74534"/>
          <a:ext cx="889000" cy="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34086</xdr:rowOff>
    </xdr:from>
    <xdr:to>
      <xdr:col>76</xdr:col>
      <xdr:colOff>114300</xdr:colOff>
      <xdr:row>79</xdr:row>
      <xdr:rowOff>42266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78636"/>
          <a:ext cx="889000" cy="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150050</xdr:rowOff>
    </xdr:from>
    <xdr:to>
      <xdr:col>71</xdr:col>
      <xdr:colOff>177800</xdr:colOff>
      <xdr:row>79</xdr:row>
      <xdr:rowOff>34086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23150"/>
          <a:ext cx="889000" cy="5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72530</xdr:rowOff>
    </xdr:from>
    <xdr:to>
      <xdr:col>72</xdr:col>
      <xdr:colOff>38100</xdr:colOff>
      <xdr:row>79</xdr:row>
      <xdr:rowOff>2680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19207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170662</xdr:rowOff>
    </xdr:from>
    <xdr:to>
      <xdr:col>67</xdr:col>
      <xdr:colOff>101600</xdr:colOff>
      <xdr:row>78</xdr:row>
      <xdr:rowOff>100812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117339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1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146977</xdr:rowOff>
    </xdr:from>
    <xdr:to>
      <xdr:col>85</xdr:col>
      <xdr:colOff>177800</xdr:colOff>
      <xdr:row>79</xdr:row>
      <xdr:rowOff>77127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61904</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3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150634</xdr:rowOff>
    </xdr:from>
    <xdr:to>
      <xdr:col>81</xdr:col>
      <xdr:colOff>101600</xdr:colOff>
      <xdr:row>79</xdr:row>
      <xdr:rowOff>80784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2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71911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61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162916</xdr:rowOff>
    </xdr:from>
    <xdr:to>
      <xdr:col>76</xdr:col>
      <xdr:colOff>165100</xdr:colOff>
      <xdr:row>79</xdr:row>
      <xdr:rowOff>93066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84193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28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154736</xdr:rowOff>
    </xdr:from>
    <xdr:to>
      <xdr:col>72</xdr:col>
      <xdr:colOff>38100</xdr:colOff>
      <xdr:row>79</xdr:row>
      <xdr:rowOff>84886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76013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2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99250</xdr:rowOff>
    </xdr:from>
    <xdr:to>
      <xdr:col>67</xdr:col>
      <xdr:colOff>101600</xdr:colOff>
      <xdr:row>79</xdr:row>
      <xdr:rowOff>29400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7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20527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6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98501</xdr:rowOff>
    </xdr:from>
    <xdr:to>
      <xdr:col>85</xdr:col>
      <xdr:colOff>127000</xdr:colOff>
      <xdr:row>95</xdr:row>
      <xdr:rowOff>103632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386251"/>
          <a:ext cx="8382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103632</xdr:rowOff>
    </xdr:from>
    <xdr:to>
      <xdr:col>81</xdr:col>
      <xdr:colOff>50800</xdr:colOff>
      <xdr:row>95</xdr:row>
      <xdr:rowOff>161607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391382"/>
          <a:ext cx="889000" cy="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161607</xdr:rowOff>
    </xdr:from>
    <xdr:to>
      <xdr:col>76</xdr:col>
      <xdr:colOff>114300</xdr:colOff>
      <xdr:row>96</xdr:row>
      <xdr:rowOff>51879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49357"/>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142647</xdr:rowOff>
    </xdr:from>
    <xdr:to>
      <xdr:col>71</xdr:col>
      <xdr:colOff>177800</xdr:colOff>
      <xdr:row>96</xdr:row>
      <xdr:rowOff>51879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430397"/>
          <a:ext cx="889000" cy="8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36410</xdr:rowOff>
    </xdr:from>
    <xdr:to>
      <xdr:col>72</xdr:col>
      <xdr:colOff>38100</xdr:colOff>
      <xdr:row>93</xdr:row>
      <xdr:rowOff>138010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59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154537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57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72543</xdr:rowOff>
    </xdr:from>
    <xdr:to>
      <xdr:col>67</xdr:col>
      <xdr:colOff>101600</xdr:colOff>
      <xdr:row>94</xdr:row>
      <xdr:rowOff>2693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01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19220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57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47701</xdr:rowOff>
    </xdr:from>
    <xdr:to>
      <xdr:col>85</xdr:col>
      <xdr:colOff>177800</xdr:colOff>
      <xdr:row>95</xdr:row>
      <xdr:rowOff>149301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26128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52832</xdr:rowOff>
    </xdr:from>
    <xdr:to>
      <xdr:col>81</xdr:col>
      <xdr:colOff>101600</xdr:colOff>
      <xdr:row>95</xdr:row>
      <xdr:rowOff>154432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4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145559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110807</xdr:rowOff>
    </xdr:from>
    <xdr:to>
      <xdr:col>76</xdr:col>
      <xdr:colOff>165100</xdr:colOff>
      <xdr:row>96</xdr:row>
      <xdr:rowOff>40957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32084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1079</xdr:rowOff>
    </xdr:from>
    <xdr:to>
      <xdr:col>72</xdr:col>
      <xdr:colOff>38100</xdr:colOff>
      <xdr:row>96</xdr:row>
      <xdr:rowOff>102679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93806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5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91847</xdr:rowOff>
    </xdr:from>
    <xdr:to>
      <xdr:col>67</xdr:col>
      <xdr:colOff>101600</xdr:colOff>
      <xdr:row>96</xdr:row>
      <xdr:rowOff>21997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13124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43180</xdr:rowOff>
    </xdr:from>
    <xdr:to>
      <xdr:col>102</xdr:col>
      <xdr:colOff>165100</xdr:colOff>
      <xdr:row>37</xdr:row>
      <xdr:rowOff>144780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35</xdr:row>
      <xdr:rowOff>161307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79756</xdr:rowOff>
    </xdr:from>
    <xdr:to>
      <xdr:col>98</xdr:col>
      <xdr:colOff>38100</xdr:colOff>
      <xdr:row>39</xdr:row>
      <xdr:rowOff>9906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26433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3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にみると、総務費（住民一人当たりコスト前年度比５．９％増）、民生費（住民一人当たりコスト前年度比１４．８％増）、消防費（住民一人当たりコスト前年度比１１．９％増）が大きく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総務費については、各種選挙費用（参議院議員・県知事選挙）が減少したものの、ふるさと納税の伸びに伴い、業務委託料等の関係経費が増加したことが一番の要因となっている。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の増については、住民税非課税世帯への臨時給付金・重点支援臨時特別交付金の給付金費の増加、障がい者自立支援給付費の増加、障がい児施設措置費の増加などの社会福祉関連経費、老人福祉館移転に伴う解体工事・実施設計による増加などの老人福祉関連経費、特定教育・保育施設給付委託料の増加などの児童福祉関連経費が大きな要因となっている。その大部分が占める扶助費については、今後も横ばいもしくは増加傾向で推移す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小型ポンプ付積載車購入、消防団詰所移転工事、広域消防委託金の増などが、増加の要因となっている。消防費については、広域消防関連経の増加が予定されているため、今後も増加傾向の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コロナワクチン接種委託の減少、東諸葬祭場改修工事の終了に伴い大きく減、商工費については、物価高騰対策等であるポイント還元業務委託、プレミアム商品券発行事業の減により、経費が大きく減に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宮崎県国富町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前年度に比べ０．３ポイントの増となっている。これは、歳出不用額が減となった一方で、歳入では予算に対しての収入が前年度より増となったことが要因である。財政調整基金については、近年積み増しに努めてきた。令和４年度は新型コロナウイルス関連・臨時特別給付金等での不用額発生により、令和５年度については、ふるさと納税や普通交付税の増額などにより、積み増しが可能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宮崎県国富町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決算となっており、連結実質赤字比率はマイナス非表示となっており、健全な財政状況が保たれている。しかし、下水道事業会計については、一般会計からの繰入によって黒字決算となっている状況である。一般会計の財政を圧迫する要因ともなっており、接続加入率の向上や料金見直しに取り組む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上水道事業は、平成２８年度に料金改定を行っている。浄水場整備事業、水道管の耐震化や漏水多発地区の布設替え等を今後予定しているため、その経費が経営を圧迫する可能性がある。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その他特別会計についても、保険基盤安定・医療費負担の増などにより一般会計からの繰出金が増加しており、一般会計の財政負担を圧迫する要因の一つとなっている。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10744012</v>
      </c>
      <c r="BO4" s="436"/>
      <c r="BP4" s="436"/>
      <c r="BQ4" s="436"/>
      <c r="BR4" s="436"/>
      <c r="BS4" s="436"/>
      <c r="BT4" s="436"/>
      <c r="BU4" s="437"/>
      <c r="BV4" s="435">
        <v>10341703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7.1</v>
      </c>
      <c r="CU4" s="576"/>
      <c r="CV4" s="576"/>
      <c r="CW4" s="576"/>
      <c r="CX4" s="576"/>
      <c r="CY4" s="576"/>
      <c r="CZ4" s="576"/>
      <c r="DA4" s="577"/>
      <c r="DB4" s="575">
        <v>6.8</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10091272</v>
      </c>
      <c r="BO5" s="407"/>
      <c r="BP5" s="407"/>
      <c r="BQ5" s="407"/>
      <c r="BR5" s="407"/>
      <c r="BS5" s="407"/>
      <c r="BT5" s="407"/>
      <c r="BU5" s="408"/>
      <c r="BV5" s="406">
        <v>9941967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91.5</v>
      </c>
      <c r="CU5" s="404"/>
      <c r="CV5" s="404"/>
      <c r="CW5" s="404"/>
      <c r="CX5" s="404"/>
      <c r="CY5" s="404"/>
      <c r="CZ5" s="404"/>
      <c r="DA5" s="405"/>
      <c r="DB5" s="403">
        <v>89.7</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652740</v>
      </c>
      <c r="BO6" s="407"/>
      <c r="BP6" s="407"/>
      <c r="BQ6" s="407"/>
      <c r="BR6" s="407"/>
      <c r="BS6" s="407"/>
      <c r="BT6" s="407"/>
      <c r="BU6" s="408"/>
      <c r="BV6" s="406">
        <v>399736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91.8</v>
      </c>
      <c r="CU6" s="550"/>
      <c r="CV6" s="550"/>
      <c r="CW6" s="550"/>
      <c r="CX6" s="550"/>
      <c r="CY6" s="550"/>
      <c r="CZ6" s="550"/>
      <c r="DA6" s="551"/>
      <c r="DB6" s="549">
        <v>91.2</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265971</v>
      </c>
      <c r="BO7" s="407"/>
      <c r="BP7" s="407"/>
      <c r="BQ7" s="407"/>
      <c r="BR7" s="407"/>
      <c r="BS7" s="407"/>
      <c r="BT7" s="407"/>
      <c r="BU7" s="408"/>
      <c r="BV7" s="406">
        <v>34317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5465635</v>
      </c>
      <c r="CU7" s="407"/>
      <c r="CV7" s="407"/>
      <c r="CW7" s="407"/>
      <c r="CX7" s="407"/>
      <c r="CY7" s="407"/>
      <c r="CZ7" s="407"/>
      <c r="DA7" s="408"/>
      <c r="DB7" s="406">
        <v>5390270</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386769</v>
      </c>
      <c r="BO8" s="407"/>
      <c r="BP8" s="407"/>
      <c r="BQ8" s="407"/>
      <c r="BR8" s="407"/>
      <c r="BS8" s="407"/>
      <c r="BT8" s="407"/>
      <c r="BU8" s="408"/>
      <c r="BV8" s="406">
        <v>365419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0.46</v>
      </c>
      <c r="CU8" s="510"/>
      <c r="CV8" s="510"/>
      <c r="CW8" s="510"/>
      <c r="CX8" s="510"/>
      <c r="CY8" s="510"/>
      <c r="CZ8" s="510"/>
      <c r="DA8" s="511"/>
      <c r="DB8" s="509">
        <v>0.48</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18398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21350</v>
      </c>
      <c r="BO9" s="407"/>
      <c r="BP9" s="407"/>
      <c r="BQ9" s="407"/>
      <c r="BR9" s="407"/>
      <c r="BS9" s="407"/>
      <c r="BT9" s="407"/>
      <c r="BU9" s="408"/>
      <c r="BV9" s="406">
        <v>-57069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13.2</v>
      </c>
      <c r="CU9" s="404"/>
      <c r="CV9" s="404"/>
      <c r="CW9" s="404"/>
      <c r="CX9" s="404"/>
      <c r="CY9" s="404"/>
      <c r="CZ9" s="404"/>
      <c r="DA9" s="405"/>
      <c r="DB9" s="403">
        <v>14</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19606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126486</v>
      </c>
      <c r="BO10" s="407"/>
      <c r="BP10" s="407"/>
      <c r="BQ10" s="407"/>
      <c r="BR10" s="407"/>
      <c r="BS10" s="407"/>
      <c r="BT10" s="407"/>
      <c r="BU10" s="408"/>
      <c r="BV10" s="406">
        <v>121337</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18405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250000</v>
      </c>
      <c r="BO12" s="407"/>
      <c r="BP12" s="407"/>
      <c r="BQ12" s="407"/>
      <c r="BR12" s="407"/>
      <c r="BS12" s="407"/>
      <c r="BT12" s="407"/>
      <c r="BU12" s="408"/>
      <c r="BV12" s="406">
        <v>280000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18203</v>
      </c>
      <c r="S13" s="494"/>
      <c r="T13" s="494"/>
      <c r="U13" s="494"/>
      <c r="V13" s="495"/>
      <c r="W13" s="496" t="s">
        <v>131</v>
      </c>
      <c r="X13" s="392"/>
      <c r="Y13" s="392"/>
      <c r="Z13" s="392"/>
      <c r="AA13" s="392"/>
      <c r="AB13" s="393"/>
      <c r="AC13" s="359">
        <v>1763</v>
      </c>
      <c r="AD13" s="360"/>
      <c r="AE13" s="360"/>
      <c r="AF13" s="360"/>
      <c r="AG13" s="361"/>
      <c r="AH13" s="359">
        <v>1970</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-102164</v>
      </c>
      <c r="BO13" s="407"/>
      <c r="BP13" s="407"/>
      <c r="BQ13" s="407"/>
      <c r="BR13" s="407"/>
      <c r="BS13" s="407"/>
      <c r="BT13" s="407"/>
      <c r="BU13" s="408"/>
      <c r="BV13" s="406">
        <v>-215732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11.3</v>
      </c>
      <c r="CU13" s="404"/>
      <c r="CV13" s="404"/>
      <c r="CW13" s="404"/>
      <c r="CX13" s="404"/>
      <c r="CY13" s="404"/>
      <c r="CZ13" s="404"/>
      <c r="DA13" s="405"/>
      <c r="DB13" s="403">
        <v>10.4</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18695</v>
      </c>
      <c r="S14" s="494"/>
      <c r="T14" s="494"/>
      <c r="U14" s="494"/>
      <c r="V14" s="495"/>
      <c r="W14" s="497"/>
      <c r="X14" s="395"/>
      <c r="Y14" s="395"/>
      <c r="Z14" s="395"/>
      <c r="AA14" s="395"/>
      <c r="AB14" s="396"/>
      <c r="AC14" s="486">
        <v>18.8</v>
      </c>
      <c r="AD14" s="487"/>
      <c r="AE14" s="487"/>
      <c r="AF14" s="487"/>
      <c r="AG14" s="488"/>
      <c r="AH14" s="486">
        <v>20.399999999999999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57.5</v>
      </c>
      <c r="CU14" s="504"/>
      <c r="CV14" s="504"/>
      <c r="CW14" s="504"/>
      <c r="CX14" s="504"/>
      <c r="CY14" s="504"/>
      <c r="CZ14" s="504"/>
      <c r="DA14" s="505"/>
      <c r="DB14" s="503">
        <v>73.5</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18541</v>
      </c>
      <c r="S15" s="494"/>
      <c r="T15" s="494"/>
      <c r="U15" s="494"/>
      <c r="V15" s="495"/>
      <c r="W15" s="496" t="s">
        <v>137</v>
      </c>
      <c r="X15" s="392"/>
      <c r="Y15" s="392"/>
      <c r="Z15" s="392"/>
      <c r="AA15" s="392"/>
      <c r="AB15" s="393"/>
      <c r="AC15" s="359">
        <v>2151</v>
      </c>
      <c r="AD15" s="360"/>
      <c r="AE15" s="360"/>
      <c r="AF15" s="360"/>
      <c r="AG15" s="361"/>
      <c r="AH15" s="359">
        <v>2153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2195809</v>
      </c>
      <c r="BO15" s="436"/>
      <c r="BP15" s="436"/>
      <c r="BQ15" s="436"/>
      <c r="BR15" s="436"/>
      <c r="BS15" s="436"/>
      <c r="BT15" s="436"/>
      <c r="BU15" s="437"/>
      <c r="BV15" s="435">
        <v>2237525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v>
      </c>
      <c r="AD16" s="487"/>
      <c r="AE16" s="487"/>
      <c r="AF16" s="487"/>
      <c r="AG16" s="488"/>
      <c r="AH16" s="486">
        <v>22.3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4875267</v>
      </c>
      <c r="BO16" s="407"/>
      <c r="BP16" s="407"/>
      <c r="BQ16" s="407"/>
      <c r="BR16" s="407"/>
      <c r="BS16" s="407"/>
      <c r="BT16" s="407"/>
      <c r="BU16" s="408"/>
      <c r="BV16" s="406">
        <v>4734437</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5454</v>
      </c>
      <c r="AD17" s="360"/>
      <c r="AE17" s="360"/>
      <c r="AF17" s="360"/>
      <c r="AG17" s="361"/>
      <c r="AH17" s="359">
        <v>5551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2743496</v>
      </c>
      <c r="BO17" s="407"/>
      <c r="BP17" s="407"/>
      <c r="BQ17" s="407"/>
      <c r="BR17" s="407"/>
      <c r="BS17" s="407"/>
      <c r="BT17" s="407"/>
      <c r="BU17" s="408"/>
      <c r="BV17" s="406">
        <v>2805684</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130.63</v>
      </c>
      <c r="M18" s="459"/>
      <c r="N18" s="459"/>
      <c r="O18" s="459"/>
      <c r="P18" s="459"/>
      <c r="Q18" s="459"/>
      <c r="R18" s="460"/>
      <c r="S18" s="460"/>
      <c r="T18" s="460"/>
      <c r="U18" s="460"/>
      <c r="V18" s="461"/>
      <c r="W18" s="477"/>
      <c r="X18" s="478"/>
      <c r="Y18" s="478"/>
      <c r="Z18" s="478"/>
      <c r="AA18" s="478"/>
      <c r="AB18" s="502"/>
      <c r="AC18" s="376">
        <v>58.2</v>
      </c>
      <c r="AD18" s="377"/>
      <c r="AE18" s="377"/>
      <c r="AF18" s="377"/>
      <c r="AG18" s="462"/>
      <c r="AH18" s="376">
        <v>57.4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4986267</v>
      </c>
      <c r="BO18" s="407"/>
      <c r="BP18" s="407"/>
      <c r="BQ18" s="407"/>
      <c r="BR18" s="407"/>
      <c r="BS18" s="407"/>
      <c r="BT18" s="407"/>
      <c r="BU18" s="408"/>
      <c r="BV18" s="406">
        <v>4848897</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141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6887632</v>
      </c>
      <c r="BO19" s="407"/>
      <c r="BP19" s="407"/>
      <c r="BQ19" s="407"/>
      <c r="BR19" s="407"/>
      <c r="BS19" s="407"/>
      <c r="BT19" s="407"/>
      <c r="BU19" s="408"/>
      <c r="BV19" s="406">
        <v>6509266</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7494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7705464</v>
      </c>
      <c r="BO22" s="436"/>
      <c r="BP22" s="436"/>
      <c r="BQ22" s="436"/>
      <c r="BR22" s="436"/>
      <c r="BS22" s="436"/>
      <c r="BT22" s="436"/>
      <c r="BU22" s="437"/>
      <c r="BV22" s="435">
        <v>8322925</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7048911</v>
      </c>
      <c r="BO23" s="407"/>
      <c r="BP23" s="407"/>
      <c r="BQ23" s="407"/>
      <c r="BR23" s="407"/>
      <c r="BS23" s="407"/>
      <c r="BT23" s="407"/>
      <c r="BU23" s="408"/>
      <c r="BV23" s="406">
        <v>7688966</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7220</v>
      </c>
      <c r="R24" s="360"/>
      <c r="S24" s="360"/>
      <c r="T24" s="360"/>
      <c r="U24" s="360"/>
      <c r="V24" s="361"/>
      <c r="W24" s="449"/>
      <c r="X24" s="386"/>
      <c r="Y24" s="387"/>
      <c r="Z24" s="362" t="s">
        <v>162</v>
      </c>
      <c r="AA24" s="363"/>
      <c r="AB24" s="363"/>
      <c r="AC24" s="363"/>
      <c r="AD24" s="363"/>
      <c r="AE24" s="363"/>
      <c r="AF24" s="363"/>
      <c r="AG24" s="364"/>
      <c r="AH24" s="359">
        <v>127</v>
      </c>
      <c r="AI24" s="360"/>
      <c r="AJ24" s="360"/>
      <c r="AK24" s="360"/>
      <c r="AL24" s="361"/>
      <c r="AM24" s="359">
        <v>393700</v>
      </c>
      <c r="AN24" s="360"/>
      <c r="AO24" s="360"/>
      <c r="AP24" s="360"/>
      <c r="AQ24" s="360"/>
      <c r="AR24" s="361"/>
      <c r="AS24" s="359">
        <v>3100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4579603</v>
      </c>
      <c r="BO24" s="407"/>
      <c r="BP24" s="407"/>
      <c r="BQ24" s="407"/>
      <c r="BR24" s="407"/>
      <c r="BS24" s="407"/>
      <c r="BT24" s="407"/>
      <c r="BU24" s="408"/>
      <c r="BV24" s="406">
        <v>4879242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5790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295968</v>
      </c>
      <c r="BO25" s="436"/>
      <c r="BP25" s="436"/>
      <c r="BQ25" s="436"/>
      <c r="BR25" s="436"/>
      <c r="BS25" s="436"/>
      <c r="BT25" s="436"/>
      <c r="BU25" s="437"/>
      <c r="BV25" s="435">
        <v>430331</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5520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3210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225760</v>
      </c>
      <c r="BO27" s="441"/>
      <c r="BP27" s="441"/>
      <c r="BQ27" s="441"/>
      <c r="BR27" s="441"/>
      <c r="BS27" s="441"/>
      <c r="BT27" s="441"/>
      <c r="BU27" s="442"/>
      <c r="BV27" s="440">
        <v>225760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2570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1301260</v>
      </c>
      <c r="BO28" s="436"/>
      <c r="BP28" s="436"/>
      <c r="BQ28" s="436"/>
      <c r="BR28" s="436"/>
      <c r="BS28" s="436"/>
      <c r="BT28" s="436"/>
      <c r="BU28" s="437"/>
      <c r="BV28" s="435">
        <v>1241774</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11</v>
      </c>
      <c r="M29" s="360"/>
      <c r="N29" s="360"/>
      <c r="O29" s="360"/>
      <c r="P29" s="361"/>
      <c r="Q29" s="359">
        <v>2320</v>
      </c>
      <c r="R29" s="360"/>
      <c r="S29" s="360"/>
      <c r="T29" s="360"/>
      <c r="U29" s="360"/>
      <c r="V29" s="361"/>
      <c r="W29" s="450"/>
      <c r="X29" s="451"/>
      <c r="Y29" s="452"/>
      <c r="Z29" s="362" t="s">
        <v>177</v>
      </c>
      <c r="AA29" s="363"/>
      <c r="AB29" s="363"/>
      <c r="AC29" s="363"/>
      <c r="AD29" s="363"/>
      <c r="AE29" s="363"/>
      <c r="AF29" s="363"/>
      <c r="AG29" s="364"/>
      <c r="AH29" s="359">
        <v>127</v>
      </c>
      <c r="AI29" s="360"/>
      <c r="AJ29" s="360"/>
      <c r="AK29" s="360"/>
      <c r="AL29" s="361"/>
      <c r="AM29" s="359">
        <v>393700</v>
      </c>
      <c r="AN29" s="360"/>
      <c r="AO29" s="360"/>
      <c r="AP29" s="360"/>
      <c r="AQ29" s="360"/>
      <c r="AR29" s="361"/>
      <c r="AS29" s="359">
        <v>3100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51712</v>
      </c>
      <c r="BO29" s="407"/>
      <c r="BP29" s="407"/>
      <c r="BQ29" s="407"/>
      <c r="BR29" s="407"/>
      <c r="BS29" s="407"/>
      <c r="BT29" s="407"/>
      <c r="BU29" s="408"/>
      <c r="BV29" s="406">
        <v>51682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826062</v>
      </c>
      <c r="BO30" s="441"/>
      <c r="BP30" s="441"/>
      <c r="BQ30" s="441"/>
      <c r="BR30" s="441"/>
      <c r="BS30" s="441"/>
      <c r="BT30" s="441"/>
      <c r="BU30" s="442"/>
      <c r="BV30" s="440">
        <v>734961</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宮崎県市町村総合事務組合（一般会計）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12</v>
      </c>
      <c r="CP34" s="354"/>
      <c r="CQ34" s="355" t="str">
        <f>IF('各会計、関係団体の財政状況及び健全化判断比率'!BS7="","",'各会計、関係団体の財政状況及び健全化判断比率'!BS7)</f>
        <v>国富町土地開発公社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宮崎県市町村総合事務組合（市町村交通災害共済事業特別会計）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宮崎県市町村総合事務組合（自治会館管理運営特別会計）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宮崎県後期高齢者医療広域連合（一般会計）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宮崎県後期高齢者医療広域連合（後期高齢者医療特別会計）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aQYMMgDJ15dEdjnDZ0iOhtaVo8XyRRJO8Y49/I/JBwatYlDXfILMCFC4OH7JeC7grYwdHFo1+PtD31h2PBIWTw==" saltValue="eWSXG9xJ4XwYZ54iNgrd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533</v>
      </c>
      <c r="D34" s="1136"/>
      <c r="E34" s="1137"/>
      <c r="F34" s="32">
        <v>5.72</v>
      </c>
      <c r="G34" s="33">
        <v>6.97</v>
      </c>
      <c r="H34" s="33">
        <v>7.63</v>
      </c>
      <c r="I34" s="33">
        <v>6.77</v>
      </c>
      <c r="J34" s="34">
        <v>7.07</v>
      </c>
      <c r="K34" s="22"/>
      <c r="L34" s="22"/>
      <c r="M34" s="22"/>
      <c r="N34" s="22"/>
      <c r="O34" s="22"/>
      <c r="P34" s="22"/>
    </row>
    <row r="35" spans="1:16" ht="39" customHeight="1" x14ac:dyDescent="0.2">
      <c r="A35" s="22"/>
      <c r="B35" s="35"/>
      <c r="C35" s="1132" t="s">
        <v>534</v>
      </c>
      <c r="D35" s="1132"/>
      <c r="E35" s="1133"/>
      <c r="F35" s="36">
        <v>4.37</v>
      </c>
      <c r="G35" s="37">
        <v>4.84</v>
      </c>
      <c r="H35" s="37">
        <v>5.46</v>
      </c>
      <c r="I35" s="37">
        <v>5.57</v>
      </c>
      <c r="J35" s="38">
        <v>6.34</v>
      </c>
      <c r="K35" s="22"/>
      <c r="L35" s="22"/>
      <c r="M35" s="22"/>
      <c r="N35" s="22"/>
      <c r="O35" s="22"/>
      <c r="P35" s="22"/>
    </row>
    <row r="36" spans="1:16" ht="39" customHeight="1" x14ac:dyDescent="0.2">
      <c r="A36" s="22"/>
      <c r="B36" s="35"/>
      <c r="C36" s="1132" t="s">
        <v>535</v>
      </c>
      <c r="D36" s="1132"/>
      <c r="E36" s="1133"/>
      <c r="F36" s="36">
        <v>0.06</v>
      </c>
      <c r="G36" s="37">
        <v>0.79</v>
      </c>
      <c r="H36" s="37">
        <v>0.55000000000000004</v>
      </c>
      <c r="I36" s="37">
        <v>0.64</v>
      </c>
      <c r="J36" s="38">
        <v>0.7</v>
      </c>
      <c r="K36" s="22"/>
      <c r="L36" s="22"/>
      <c r="M36" s="22"/>
      <c r="N36" s="22"/>
      <c r="O36" s="22"/>
      <c r="P36" s="22"/>
    </row>
    <row r="37" spans="1:16" ht="39" customHeight="1" x14ac:dyDescent="0.2">
      <c r="A37" s="22"/>
      <c r="B37" s="35"/>
      <c r="C37" s="1132" t="s">
        <v>536</v>
      </c>
      <c r="D37" s="1132"/>
      <c r="E37" s="1133"/>
      <c r="F37" s="36">
        <v>0</v>
      </c>
      <c r="G37" s="37">
        <v>0.51</v>
      </c>
      <c r="H37" s="37">
        <v>1.64</v>
      </c>
      <c r="I37" s="37">
        <v>2.4300000000000002</v>
      </c>
      <c r="J37" s="38">
        <v>0.64</v>
      </c>
      <c r="K37" s="22"/>
      <c r="L37" s="22"/>
      <c r="M37" s="22"/>
      <c r="N37" s="22"/>
      <c r="O37" s="22"/>
      <c r="P37" s="22"/>
    </row>
    <row r="38" spans="1:16" ht="39" customHeight="1" x14ac:dyDescent="0.2">
      <c r="A38" s="22"/>
      <c r="B38" s="35"/>
      <c r="C38" s="1132" t="s">
        <v>537</v>
      </c>
      <c r="D38" s="1132"/>
      <c r="E38" s="1133"/>
      <c r="F38" s="36" t="s">
        <v>485</v>
      </c>
      <c r="G38" s="37" t="s">
        <v>485</v>
      </c>
      <c r="H38" s="37" t="s">
        <v>485</v>
      </c>
      <c r="I38" s="37" t="s">
        <v>485</v>
      </c>
      <c r="J38" s="38">
        <v>0.41</v>
      </c>
      <c r="K38" s="22"/>
      <c r="L38" s="22"/>
      <c r="M38" s="22"/>
      <c r="N38" s="22"/>
      <c r="O38" s="22"/>
      <c r="P38" s="22"/>
    </row>
    <row r="39" spans="1:16" ht="39" customHeight="1" x14ac:dyDescent="0.2">
      <c r="A39" s="22"/>
      <c r="B39" s="35"/>
      <c r="C39" s="1132" t="s">
        <v>538</v>
      </c>
      <c r="D39" s="1132"/>
      <c r="E39" s="1133"/>
      <c r="F39" s="36">
        <v>0.04</v>
      </c>
      <c r="G39" s="37">
        <v>0.05</v>
      </c>
      <c r="H39" s="37">
        <v>0.11</v>
      </c>
      <c r="I39" s="37">
        <v>0</v>
      </c>
      <c r="J39" s="38">
        <v>0.02</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540</v>
      </c>
      <c r="D43" s="1134"/>
      <c r="E43" s="1135"/>
      <c r="F43" s="41">
        <v>0.18</v>
      </c>
      <c r="G43" s="42">
        <v>0.16</v>
      </c>
      <c r="H43" s="42">
        <v>0.11</v>
      </c>
      <c r="I43" s="42">
        <v>0.56000000000000005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h2NYhTks/FH1uiR+/7Eyf/pcwtXXfapN0aa4efya3O7ZSk8Yger5ORoMx+eTzDrEwrGtae9nV94q00kw21Dqw==" saltValue="D5wOBuZvJO4ByxytppDN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893</v>
      </c>
      <c r="L45" s="58">
        <v>762</v>
      </c>
      <c r="M45" s="58">
        <v>847</v>
      </c>
      <c r="N45" s="58">
        <v>922</v>
      </c>
      <c r="O45" s="59">
        <v>916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161</v>
      </c>
      <c r="L48" s="62">
        <v>178</v>
      </c>
      <c r="M48" s="62">
        <v>196</v>
      </c>
      <c r="N48" s="62">
        <v>216</v>
      </c>
      <c r="O48" s="63">
        <v>160</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485</v>
      </c>
      <c r="L49" s="62" t="s">
        <v>485</v>
      </c>
      <c r="M49" s="62" t="s">
        <v>485</v>
      </c>
      <c r="N49" s="62" t="s">
        <v>485</v>
      </c>
      <c r="O49" s="63" t="s">
        <v>485</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594</v>
      </c>
      <c r="L52" s="62">
        <v>546</v>
      </c>
      <c r="M52" s="62">
        <v>525</v>
      </c>
      <c r="N52" s="62">
        <v>519</v>
      </c>
      <c r="O52" s="63">
        <v>527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460</v>
      </c>
      <c r="L53" s="67">
        <v>394</v>
      </c>
      <c r="M53" s="67">
        <v>518</v>
      </c>
      <c r="N53" s="67">
        <v>619</v>
      </c>
      <c r="O53" s="68">
        <v>549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PTsuNGsI3WWWEczfVRbPgZWzA/6egoKMK/XCPhMGkJ6qrlOFnaG3ePA0zvsaop2UM2Go33OZtzRxWbpVfJ8+A==" saltValue="GkEOuDAzp4qWd36uYR1w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42">
        <v>8825</v>
      </c>
      <c r="J41" s="343">
        <v>8964</v>
      </c>
      <c r="K41" s="343">
        <v>8822</v>
      </c>
      <c r="L41" s="343">
        <v>8323</v>
      </c>
      <c r="M41" s="344">
        <v>7705</v>
      </c>
    </row>
    <row r="42" spans="2:13" ht="27.75" customHeight="1" x14ac:dyDescent="0.2">
      <c r="B42" s="1171"/>
      <c r="C42" s="1172"/>
      <c r="D42" s="104"/>
      <c r="E42" s="1175" t="s">
        <v>32</v>
      </c>
      <c r="F42" s="1175"/>
      <c r="G42" s="1175"/>
      <c r="H42" s="1176"/>
      <c r="I42" s="345" t="s">
        <v>485</v>
      </c>
      <c r="J42" s="346" t="s">
        <v>485</v>
      </c>
      <c r="K42" s="346" t="s">
        <v>485</v>
      </c>
      <c r="L42" s="346" t="s">
        <v>485</v>
      </c>
      <c r="M42" s="347" t="s">
        <v>485</v>
      </c>
    </row>
    <row r="43" spans="2:13" ht="27.75" customHeight="1" x14ac:dyDescent="0.2">
      <c r="B43" s="1171"/>
      <c r="C43" s="1172"/>
      <c r="D43" s="104"/>
      <c r="E43" s="1175" t="s">
        <v>33</v>
      </c>
      <c r="F43" s="1175"/>
      <c r="G43" s="1175"/>
      <c r="H43" s="1176"/>
      <c r="I43" s="345">
        <v>2277</v>
      </c>
      <c r="J43" s="346">
        <v>2281</v>
      </c>
      <c r="K43" s="346">
        <v>2270</v>
      </c>
      <c r="L43" s="346">
        <v>2383</v>
      </c>
      <c r="M43" s="347">
        <v>2157</v>
      </c>
    </row>
    <row r="44" spans="2:13" ht="27.75" customHeight="1" x14ac:dyDescent="0.2">
      <c r="B44" s="1171"/>
      <c r="C44" s="1172"/>
      <c r="D44" s="104"/>
      <c r="E44" s="1175" t="s">
        <v>34</v>
      </c>
      <c r="F44" s="1175"/>
      <c r="G44" s="1175"/>
      <c r="H44" s="1176"/>
      <c r="I44" s="345" t="s">
        <v>485</v>
      </c>
      <c r="J44" s="346" t="s">
        <v>485</v>
      </c>
      <c r="K44" s="346" t="s">
        <v>485</v>
      </c>
      <c r="L44" s="346" t="s">
        <v>485</v>
      </c>
      <c r="M44" s="347" t="s">
        <v>485</v>
      </c>
    </row>
    <row r="45" spans="2:13" ht="27.75" customHeight="1" x14ac:dyDescent="0.2">
      <c r="B45" s="1171"/>
      <c r="C45" s="1172"/>
      <c r="D45" s="104"/>
      <c r="E45" s="1175" t="s">
        <v>35</v>
      </c>
      <c r="F45" s="1175"/>
      <c r="G45" s="1175"/>
      <c r="H45" s="1176"/>
      <c r="I45" s="345">
        <v>1330</v>
      </c>
      <c r="J45" s="346">
        <v>1378</v>
      </c>
      <c r="K45" s="346">
        <v>1333</v>
      </c>
      <c r="L45" s="346">
        <v>1344</v>
      </c>
      <c r="M45" s="347">
        <v>1307</v>
      </c>
    </row>
    <row r="46" spans="2:13" ht="27.75" customHeight="1" x14ac:dyDescent="0.2">
      <c r="B46" s="1171"/>
      <c r="C46" s="1172"/>
      <c r="D46" s="105"/>
      <c r="E46" s="1175" t="s">
        <v>36</v>
      </c>
      <c r="F46" s="1175"/>
      <c r="G46" s="1175"/>
      <c r="H46" s="1176"/>
      <c r="I46" s="345">
        <v>10</v>
      </c>
      <c r="J46" s="346" t="s">
        <v>485</v>
      </c>
      <c r="K46" s="346" t="s">
        <v>485</v>
      </c>
      <c r="L46" s="346" t="s">
        <v>485</v>
      </c>
      <c r="M46" s="347" t="s">
        <v>485</v>
      </c>
    </row>
    <row r="47" spans="2:13" ht="27.75" customHeight="1" x14ac:dyDescent="0.2">
      <c r="B47" s="1171"/>
      <c r="C47" s="1172"/>
      <c r="D47" s="106"/>
      <c r="E47" s="1185" t="s">
        <v>37</v>
      </c>
      <c r="F47" s="1186"/>
      <c r="G47" s="1186"/>
      <c r="H47" s="1187"/>
      <c r="I47" s="345" t="s">
        <v>485</v>
      </c>
      <c r="J47" s="346" t="s">
        <v>485</v>
      </c>
      <c r="K47" s="346" t="s">
        <v>485</v>
      </c>
      <c r="L47" s="346" t="s">
        <v>485</v>
      </c>
      <c r="M47" s="347" t="s">
        <v>485</v>
      </c>
    </row>
    <row r="48" spans="2:13" ht="27.75" customHeight="1" x14ac:dyDescent="0.2">
      <c r="B48" s="1171"/>
      <c r="C48" s="1172"/>
      <c r="D48" s="104"/>
      <c r="E48" s="1175" t="s">
        <v>38</v>
      </c>
      <c r="F48" s="1175"/>
      <c r="G48" s="1175"/>
      <c r="H48" s="1176"/>
      <c r="I48" s="345" t="s">
        <v>485</v>
      </c>
      <c r="J48" s="346" t="s">
        <v>485</v>
      </c>
      <c r="K48" s="346" t="s">
        <v>485</v>
      </c>
      <c r="L48" s="346" t="s">
        <v>485</v>
      </c>
      <c r="M48" s="347" t="s">
        <v>485</v>
      </c>
    </row>
    <row r="49" spans="2:13" ht="27.75" customHeight="1" x14ac:dyDescent="0.2">
      <c r="B49" s="1173"/>
      <c r="C49" s="1174"/>
      <c r="D49" s="104"/>
      <c r="E49" s="1175" t="s">
        <v>39</v>
      </c>
      <c r="F49" s="1175"/>
      <c r="G49" s="1175"/>
      <c r="H49" s="1176"/>
      <c r="I49" s="345" t="s">
        <v>485</v>
      </c>
      <c r="J49" s="346" t="s">
        <v>485</v>
      </c>
      <c r="K49" s="346" t="s">
        <v>485</v>
      </c>
      <c r="L49" s="346" t="s">
        <v>485</v>
      </c>
      <c r="M49" s="347" t="s">
        <v>485</v>
      </c>
    </row>
    <row r="50" spans="2:13" ht="27.75" customHeight="1" x14ac:dyDescent="0.2">
      <c r="B50" s="1169" t="s">
        <v>40</v>
      </c>
      <c r="C50" s="1170"/>
      <c r="D50" s="107"/>
      <c r="E50" s="1175" t="s">
        <v>41</v>
      </c>
      <c r="F50" s="1175"/>
      <c r="G50" s="1175"/>
      <c r="H50" s="1176"/>
      <c r="I50" s="345">
        <v>1682</v>
      </c>
      <c r="J50" s="346">
        <v>1713</v>
      </c>
      <c r="K50" s="346">
        <v>2133</v>
      </c>
      <c r="L50" s="346">
        <v>2331</v>
      </c>
      <c r="M50" s="347">
        <v>2566</v>
      </c>
    </row>
    <row r="51" spans="2:13" ht="27.75" customHeight="1" x14ac:dyDescent="0.2">
      <c r="B51" s="1171"/>
      <c r="C51" s="1172"/>
      <c r="D51" s="104"/>
      <c r="E51" s="1175" t="s">
        <v>42</v>
      </c>
      <c r="F51" s="1175"/>
      <c r="G51" s="1175"/>
      <c r="H51" s="1176"/>
      <c r="I51" s="345">
        <v>28</v>
      </c>
      <c r="J51" s="346">
        <v>18</v>
      </c>
      <c r="K51" s="346">
        <v>8</v>
      </c>
      <c r="L51" s="346">
        <v>63</v>
      </c>
      <c r="M51" s="347">
        <v>53</v>
      </c>
    </row>
    <row r="52" spans="2:13" ht="27.75" customHeight="1" x14ac:dyDescent="0.2">
      <c r="B52" s="1173"/>
      <c r="C52" s="1174"/>
      <c r="D52" s="104"/>
      <c r="E52" s="1175" t="s">
        <v>43</v>
      </c>
      <c r="F52" s="1175"/>
      <c r="G52" s="1175"/>
      <c r="H52" s="1176"/>
      <c r="I52" s="345">
        <v>6524</v>
      </c>
      <c r="J52" s="346">
        <v>6612</v>
      </c>
      <c r="K52" s="346">
        <v>6368</v>
      </c>
      <c r="L52" s="346">
        <v>6065</v>
      </c>
      <c r="M52" s="347">
        <v>5702</v>
      </c>
    </row>
    <row r="53" spans="2:13" ht="27.75" customHeight="1" thickBot="1" x14ac:dyDescent="0.25">
      <c r="B53" s="1177" t="s">
        <v>19</v>
      </c>
      <c r="C53" s="1178"/>
      <c r="D53" s="108"/>
      <c r="E53" s="1179" t="s">
        <v>44</v>
      </c>
      <c r="F53" s="1179"/>
      <c r="G53" s="1179"/>
      <c r="H53" s="1180"/>
      <c r="I53" s="348">
        <v>4208</v>
      </c>
      <c r="J53" s="349">
        <v>4280</v>
      </c>
      <c r="K53" s="349">
        <v>3917</v>
      </c>
      <c r="L53" s="349">
        <v>3591</v>
      </c>
      <c r="M53" s="350">
        <v>2848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mWoeYYg/zfkgXSCyZMmDHW/i7G/AUePsLmCWbIr6x0/eGdkx+2FYEOguwkWu5B/yndCCNoc+y54WkY6hxtpsw==" saltValue="Qv0+z5nkZDNzVH/SioGn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120">
        <v>1188</v>
      </c>
      <c r="G55" s="120">
        <v>1242</v>
      </c>
      <c r="H55" s="121">
        <v>1301</v>
      </c>
    </row>
    <row r="56" spans="2:8" ht="52.5" customHeight="1" x14ac:dyDescent="0.2">
      <c r="B56" s="122"/>
      <c r="C56" s="1198" t="s">
        <v>47</v>
      </c>
      <c r="D56" s="1198"/>
      <c r="E56" s="1199"/>
      <c r="F56" s="123">
        <v>52</v>
      </c>
      <c r="G56" s="123">
        <v>52</v>
      </c>
      <c r="H56" s="124">
        <v>52</v>
      </c>
    </row>
    <row r="57" spans="2:8" ht="53.25" customHeight="1" x14ac:dyDescent="0.2">
      <c r="B57" s="122"/>
      <c r="C57" s="1200" t="s">
        <v>48</v>
      </c>
      <c r="D57" s="1200"/>
      <c r="E57" s="1201"/>
      <c r="F57" s="125">
        <v>573</v>
      </c>
      <c r="G57" s="125">
        <v>735</v>
      </c>
      <c r="H57" s="126">
        <v>826</v>
      </c>
    </row>
    <row r="58" spans="2:8" ht="45.75" customHeight="1" x14ac:dyDescent="0.2">
      <c r="B58" s="127"/>
      <c r="C58" s="1188" t="s">
        <v>554</v>
      </c>
      <c r="D58" s="1189"/>
      <c r="E58" s="1190"/>
      <c r="F58" s="128">
        <v>302</v>
      </c>
      <c r="G58" s="128">
        <v>429</v>
      </c>
      <c r="H58" s="129">
        <v>531</v>
      </c>
    </row>
    <row r="59" spans="2:8" ht="45.75" customHeight="1" x14ac:dyDescent="0.2">
      <c r="B59" s="127"/>
      <c r="C59" s="1188" t="s">
        <v>555</v>
      </c>
      <c r="D59" s="1189"/>
      <c r="E59" s="1190"/>
      <c r="F59" s="128">
        <v>105</v>
      </c>
      <c r="G59" s="128">
        <v>108</v>
      </c>
      <c r="H59" s="129">
        <v>108</v>
      </c>
    </row>
    <row r="60" spans="2:8" ht="45.75" customHeight="1" x14ac:dyDescent="0.2">
      <c r="B60" s="127"/>
      <c r="C60" s="1188" t="s">
        <v>556</v>
      </c>
      <c r="D60" s="1189"/>
      <c r="E60" s="1190"/>
      <c r="F60" s="128">
        <v>50</v>
      </c>
      <c r="G60" s="128">
        <v>99</v>
      </c>
      <c r="H60" s="129">
        <v>98</v>
      </c>
    </row>
    <row r="61" spans="2:8" ht="45.75" customHeight="1" x14ac:dyDescent="0.2">
      <c r="B61" s="127"/>
      <c r="C61" s="1188" t="s">
        <v>557</v>
      </c>
      <c r="D61" s="1189"/>
      <c r="E61" s="1190"/>
      <c r="F61" s="128">
        <v>82</v>
      </c>
      <c r="G61" s="128">
        <v>72</v>
      </c>
      <c r="H61" s="129">
        <v>62</v>
      </c>
    </row>
    <row r="62" spans="2:8" ht="45.75" customHeight="1" thickBot="1" x14ac:dyDescent="0.25">
      <c r="B62" s="130"/>
      <c r="C62" s="1191" t="s">
        <v>558</v>
      </c>
      <c r="D62" s="1192"/>
      <c r="E62" s="1193"/>
      <c r="F62" s="131">
        <v>12</v>
      </c>
      <c r="G62" s="131">
        <v>13</v>
      </c>
      <c r="H62" s="132">
        <v>16</v>
      </c>
    </row>
    <row r="63" spans="2:8" ht="52.5" customHeight="1" thickBot="1" x14ac:dyDescent="0.25">
      <c r="B63" s="133"/>
      <c r="C63" s="1194" t="s">
        <v>49</v>
      </c>
      <c r="D63" s="1194"/>
      <c r="E63" s="1195"/>
      <c r="F63" s="134">
        <v>1814</v>
      </c>
      <c r="G63" s="134">
        <v>2028</v>
      </c>
      <c r="H63" s="135">
        <v>2179</v>
      </c>
    </row>
    <row r="64" spans="2:8" ht="13.2" x14ac:dyDescent="0.2"/>
  </sheetData>
  <sheetProtection algorithmName="SHA-512" hashValue="z/Ag4mLc0ACfrA8H/XLTdiO94j4Q6QCXYGZfDYQqeqZtT72KPawyr1rChk2N1uonidKS/b3wtR9ZKbWt672UQQ==" saltValue="e7eyv4C4RdAgq51C5208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ECEFA-7404-486B-8BE9-88299F277B40}">
  <sheetPr>
    <pageSetUpPr fitToPage="1"/>
  </sheetPr>
  <dimension ref="A1:DE85"/>
  <sheetViews>
    <sheetView showGridLines="0" zoomScale="85" zoomScaleNormal="85"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566</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569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564</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524</v>
      </c>
      <c r="BQ50" s="1205"/>
      <c r="BR50" s="1205"/>
      <c r="BS50" s="1205"/>
      <c r="BT50" s="1205"/>
      <c r="BU50" s="1205"/>
      <c r="BV50" s="1205"/>
      <c r="BW50" s="1205"/>
      <c r="BX50" s="1205" t="s">
        <v>525</v>
      </c>
      <c r="BY50" s="1205"/>
      <c r="BZ50" s="1205"/>
      <c r="CA50" s="1205"/>
      <c r="CB50" s="1205"/>
      <c r="CC50" s="1205"/>
      <c r="CD50" s="1205"/>
      <c r="CE50" s="1205"/>
      <c r="CF50" s="1205" t="s">
        <v>526</v>
      </c>
      <c r="CG50" s="1205"/>
      <c r="CH50" s="1205"/>
      <c r="CI50" s="1205"/>
      <c r="CJ50" s="1205"/>
      <c r="CK50" s="1205"/>
      <c r="CL50" s="1205"/>
      <c r="CM50" s="1205"/>
      <c r="CN50" s="1205" t="s">
        <v>527</v>
      </c>
      <c r="CO50" s="1205"/>
      <c r="CP50" s="1205"/>
      <c r="CQ50" s="1205"/>
      <c r="CR50" s="1205"/>
      <c r="CS50" s="1205"/>
      <c r="CT50" s="1205"/>
      <c r="CU50" s="1205"/>
      <c r="CV50" s="1205" t="s">
        <v>528</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563</v>
      </c>
      <c r="AO51" s="1204"/>
      <c r="AP51" s="1204"/>
      <c r="AQ51" s="1204"/>
      <c r="AR51" s="1204"/>
      <c r="AS51" s="1204"/>
      <c r="AT51" s="1204"/>
      <c r="AU51" s="1204"/>
      <c r="AV51" s="1204"/>
      <c r="AW51" s="1204"/>
      <c r="AX51" s="1204"/>
      <c r="AY51" s="1204"/>
      <c r="AZ51" s="1204"/>
      <c r="BA51" s="1204"/>
      <c r="BB51" s="1204" t="s">
        <v>561</v>
      </c>
      <c r="BC51" s="1204"/>
      <c r="BD51" s="1204"/>
      <c r="BE51" s="1204"/>
      <c r="BF51" s="1204"/>
      <c r="BG51" s="1204"/>
      <c r="BH51" s="1204"/>
      <c r="BI51" s="1204"/>
      <c r="BJ51" s="1204"/>
      <c r="BK51" s="1204"/>
      <c r="BL51" s="1204"/>
      <c r="BM51" s="1204"/>
      <c r="BN51" s="1204"/>
      <c r="BO51" s="1204"/>
      <c r="BP51" s="1203">
        <v>94.3</v>
      </c>
      <c r="BQ51" s="1203"/>
      <c r="BR51" s="1203"/>
      <c r="BS51" s="1203"/>
      <c r="BT51" s="1203"/>
      <c r="BU51" s="1203"/>
      <c r="BV51" s="1203"/>
      <c r="BW51" s="1203"/>
      <c r="BX51" s="1203">
        <v>90.7</v>
      </c>
      <c r="BY51" s="1203"/>
      <c r="BZ51" s="1203"/>
      <c r="CA51" s="1203"/>
      <c r="CB51" s="1203"/>
      <c r="CC51" s="1203"/>
      <c r="CD51" s="1203"/>
      <c r="CE51" s="1203"/>
      <c r="CF51" s="1203">
        <v>78.099999999999994</v>
      </c>
      <c r="CG51" s="1203"/>
      <c r="CH51" s="1203"/>
      <c r="CI51" s="1203"/>
      <c r="CJ51" s="1203"/>
      <c r="CK51" s="1203"/>
      <c r="CL51" s="1203"/>
      <c r="CM51" s="1203"/>
      <c r="CN51" s="1203">
        <v>73.5</v>
      </c>
      <c r="CO51" s="1203"/>
      <c r="CP51" s="1203"/>
      <c r="CQ51" s="1203"/>
      <c r="CR51" s="1203"/>
      <c r="CS51" s="1203"/>
      <c r="CT51" s="1203"/>
      <c r="CU51" s="1203"/>
      <c r="CV51" s="1203">
        <v>57.5</v>
      </c>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568</v>
      </c>
      <c r="BC53" s="1204"/>
      <c r="BD53" s="1204"/>
      <c r="BE53" s="1204"/>
      <c r="BF53" s="1204"/>
      <c r="BG53" s="1204"/>
      <c r="BH53" s="1204"/>
      <c r="BI53" s="1204"/>
      <c r="BJ53" s="1204"/>
      <c r="BK53" s="1204"/>
      <c r="BL53" s="1204"/>
      <c r="BM53" s="1204"/>
      <c r="BN53" s="1204"/>
      <c r="BO53" s="1204"/>
      <c r="BP53" s="1203">
        <v>38.299999999999997</v>
      </c>
      <c r="BQ53" s="1203"/>
      <c r="BR53" s="1203"/>
      <c r="BS53" s="1203"/>
      <c r="BT53" s="1203"/>
      <c r="BU53" s="1203"/>
      <c r="BV53" s="1203"/>
      <c r="BW53" s="1203"/>
      <c r="BX53" s="1203">
        <v>39.9</v>
      </c>
      <c r="BY53" s="1203"/>
      <c r="BZ53" s="1203"/>
      <c r="CA53" s="1203"/>
      <c r="CB53" s="1203"/>
      <c r="CC53" s="1203"/>
      <c r="CD53" s="1203"/>
      <c r="CE53" s="1203"/>
      <c r="CF53" s="1203">
        <v>41.4</v>
      </c>
      <c r="CG53" s="1203"/>
      <c r="CH53" s="1203"/>
      <c r="CI53" s="1203"/>
      <c r="CJ53" s="1203"/>
      <c r="CK53" s="1203"/>
      <c r="CL53" s="1203"/>
      <c r="CM53" s="1203"/>
      <c r="CN53" s="1203">
        <v>43.1</v>
      </c>
      <c r="CO53" s="1203"/>
      <c r="CP53" s="1203"/>
      <c r="CQ53" s="1203"/>
      <c r="CR53" s="1203"/>
      <c r="CS53" s="1203"/>
      <c r="CT53" s="1203"/>
      <c r="CU53" s="1203"/>
      <c r="CV53" s="1203">
        <v>44.9</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562</v>
      </c>
      <c r="AO55" s="1205"/>
      <c r="AP55" s="1205"/>
      <c r="AQ55" s="1205"/>
      <c r="AR55" s="1205"/>
      <c r="AS55" s="1205"/>
      <c r="AT55" s="1205"/>
      <c r="AU55" s="1205"/>
      <c r="AV55" s="1205"/>
      <c r="AW55" s="1205"/>
      <c r="AX55" s="1205"/>
      <c r="AY55" s="1205"/>
      <c r="AZ55" s="1205"/>
      <c r="BA55" s="1205"/>
      <c r="BB55" s="1204" t="s">
        <v>561</v>
      </c>
      <c r="BC55" s="1204"/>
      <c r="BD55" s="1204"/>
      <c r="BE55" s="1204"/>
      <c r="BF55" s="1204"/>
      <c r="BG55" s="1204"/>
      <c r="BH55" s="1204"/>
      <c r="BI55" s="1204"/>
      <c r="BJ55" s="1204"/>
      <c r="BK55" s="1204"/>
      <c r="BL55" s="1204"/>
      <c r="BM55" s="1204"/>
      <c r="BN55" s="1204"/>
      <c r="BO55" s="1204"/>
      <c r="BP55" s="1203">
        <v>20</v>
      </c>
      <c r="BQ55" s="1203"/>
      <c r="BR55" s="1203"/>
      <c r="BS55" s="1203"/>
      <c r="BT55" s="1203"/>
      <c r="BU55" s="1203"/>
      <c r="BV55" s="1203"/>
      <c r="BW55" s="1203"/>
      <c r="BX55" s="1203">
        <v>10.199999999999999</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568</v>
      </c>
      <c r="BC57" s="1204"/>
      <c r="BD57" s="1204"/>
      <c r="BE57" s="1204"/>
      <c r="BF57" s="1204"/>
      <c r="BG57" s="1204"/>
      <c r="BH57" s="1204"/>
      <c r="BI57" s="1204"/>
      <c r="BJ57" s="1204"/>
      <c r="BK57" s="1204"/>
      <c r="BL57" s="1204"/>
      <c r="BM57" s="1204"/>
      <c r="BN57" s="1204"/>
      <c r="BO57" s="1204"/>
      <c r="BP57" s="1203">
        <v>60.7</v>
      </c>
      <c r="BQ57" s="1203"/>
      <c r="BR57" s="1203"/>
      <c r="BS57" s="1203"/>
      <c r="BT57" s="1203"/>
      <c r="BU57" s="1203"/>
      <c r="BV57" s="1203"/>
      <c r="BW57" s="1203"/>
      <c r="BX57" s="1203">
        <v>61.1</v>
      </c>
      <c r="BY57" s="1203"/>
      <c r="BZ57" s="1203"/>
      <c r="CA57" s="1203"/>
      <c r="CB57" s="1203"/>
      <c r="CC57" s="1203"/>
      <c r="CD57" s="1203"/>
      <c r="CE57" s="1203"/>
      <c r="CF57" s="1203">
        <v>64.3</v>
      </c>
      <c r="CG57" s="1203"/>
      <c r="CH57" s="1203"/>
      <c r="CI57" s="1203"/>
      <c r="CJ57" s="1203"/>
      <c r="CK57" s="1203"/>
      <c r="CL57" s="1203"/>
      <c r="CM57" s="1203"/>
      <c r="CN57" s="1203">
        <v>65.7</v>
      </c>
      <c r="CO57" s="1203"/>
      <c r="CP57" s="1203"/>
      <c r="CQ57" s="1203"/>
      <c r="CR57" s="1203"/>
      <c r="CS57" s="1203"/>
      <c r="CT57" s="1203"/>
      <c r="CU57" s="1203"/>
      <c r="CV57" s="1203">
        <v>66.3</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567</v>
      </c>
    </row>
    <row r="64" spans="1:109" ht="13.2" x14ac:dyDescent="0.2">
      <c r="B64" s="259"/>
      <c r="G64" s="1233"/>
      <c r="I64" s="1235"/>
      <c r="J64" s="1235"/>
      <c r="K64" s="1235"/>
      <c r="L64" s="1235"/>
      <c r="M64" s="1235"/>
      <c r="N64" s="1234"/>
      <c r="AM64" s="1233"/>
      <c r="AN64" s="1233" t="s">
        <v>566</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565</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564</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524</v>
      </c>
      <c r="BQ72" s="1205"/>
      <c r="BR72" s="1205"/>
      <c r="BS72" s="1205"/>
      <c r="BT72" s="1205"/>
      <c r="BU72" s="1205"/>
      <c r="BV72" s="1205"/>
      <c r="BW72" s="1205"/>
      <c r="BX72" s="1205" t="s">
        <v>525</v>
      </c>
      <c r="BY72" s="1205"/>
      <c r="BZ72" s="1205"/>
      <c r="CA72" s="1205"/>
      <c r="CB72" s="1205"/>
      <c r="CC72" s="1205"/>
      <c r="CD72" s="1205"/>
      <c r="CE72" s="1205"/>
      <c r="CF72" s="1205" t="s">
        <v>526</v>
      </c>
      <c r="CG72" s="1205"/>
      <c r="CH72" s="1205"/>
      <c r="CI72" s="1205"/>
      <c r="CJ72" s="1205"/>
      <c r="CK72" s="1205"/>
      <c r="CL72" s="1205"/>
      <c r="CM72" s="1205"/>
      <c r="CN72" s="1205" t="s">
        <v>527</v>
      </c>
      <c r="CO72" s="1205"/>
      <c r="CP72" s="1205"/>
      <c r="CQ72" s="1205"/>
      <c r="CR72" s="1205"/>
      <c r="CS72" s="1205"/>
      <c r="CT72" s="1205"/>
      <c r="CU72" s="1205"/>
      <c r="CV72" s="1205" t="s">
        <v>528</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563</v>
      </c>
      <c r="AO73" s="1204"/>
      <c r="AP73" s="1204"/>
      <c r="AQ73" s="1204"/>
      <c r="AR73" s="1204"/>
      <c r="AS73" s="1204"/>
      <c r="AT73" s="1204"/>
      <c r="AU73" s="1204"/>
      <c r="AV73" s="1204"/>
      <c r="AW73" s="1204"/>
      <c r="AX73" s="1204"/>
      <c r="AY73" s="1204"/>
      <c r="AZ73" s="1204"/>
      <c r="BA73" s="1204"/>
      <c r="BB73" s="1204" t="s">
        <v>561</v>
      </c>
      <c r="BC73" s="1204"/>
      <c r="BD73" s="1204"/>
      <c r="BE73" s="1204"/>
      <c r="BF73" s="1204"/>
      <c r="BG73" s="1204"/>
      <c r="BH73" s="1204"/>
      <c r="BI73" s="1204"/>
      <c r="BJ73" s="1204"/>
      <c r="BK73" s="1204"/>
      <c r="BL73" s="1204"/>
      <c r="BM73" s="1204"/>
      <c r="BN73" s="1204"/>
      <c r="BO73" s="1204"/>
      <c r="BP73" s="1203">
        <v>94.3</v>
      </c>
      <c r="BQ73" s="1203"/>
      <c r="BR73" s="1203"/>
      <c r="BS73" s="1203"/>
      <c r="BT73" s="1203"/>
      <c r="BU73" s="1203"/>
      <c r="BV73" s="1203"/>
      <c r="BW73" s="1203"/>
      <c r="BX73" s="1203">
        <v>90.7</v>
      </c>
      <c r="BY73" s="1203"/>
      <c r="BZ73" s="1203"/>
      <c r="CA73" s="1203"/>
      <c r="CB73" s="1203"/>
      <c r="CC73" s="1203"/>
      <c r="CD73" s="1203"/>
      <c r="CE73" s="1203"/>
      <c r="CF73" s="1203">
        <v>78.099999999999994</v>
      </c>
      <c r="CG73" s="1203"/>
      <c r="CH73" s="1203"/>
      <c r="CI73" s="1203"/>
      <c r="CJ73" s="1203"/>
      <c r="CK73" s="1203"/>
      <c r="CL73" s="1203"/>
      <c r="CM73" s="1203"/>
      <c r="CN73" s="1203">
        <v>73.5</v>
      </c>
      <c r="CO73" s="1203"/>
      <c r="CP73" s="1203"/>
      <c r="CQ73" s="1203"/>
      <c r="CR73" s="1203"/>
      <c r="CS73" s="1203"/>
      <c r="CT73" s="1203"/>
      <c r="CU73" s="1203"/>
      <c r="CV73" s="1203">
        <v>57.5</v>
      </c>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560</v>
      </c>
      <c r="BC75" s="1204"/>
      <c r="BD75" s="1204"/>
      <c r="BE75" s="1204"/>
      <c r="BF75" s="1204"/>
      <c r="BG75" s="1204"/>
      <c r="BH75" s="1204"/>
      <c r="BI75" s="1204"/>
      <c r="BJ75" s="1204"/>
      <c r="BK75" s="1204"/>
      <c r="BL75" s="1204"/>
      <c r="BM75" s="1204"/>
      <c r="BN75" s="1204"/>
      <c r="BO75" s="1204"/>
      <c r="BP75" s="1203">
        <v>10.3</v>
      </c>
      <c r="BQ75" s="1203"/>
      <c r="BR75" s="1203"/>
      <c r="BS75" s="1203"/>
      <c r="BT75" s="1203"/>
      <c r="BU75" s="1203"/>
      <c r="BV75" s="1203"/>
      <c r="BW75" s="1203"/>
      <c r="BX75" s="1203">
        <v>9.6999999999999993</v>
      </c>
      <c r="BY75" s="1203"/>
      <c r="BZ75" s="1203"/>
      <c r="CA75" s="1203"/>
      <c r="CB75" s="1203"/>
      <c r="CC75" s="1203"/>
      <c r="CD75" s="1203"/>
      <c r="CE75" s="1203"/>
      <c r="CF75" s="1203">
        <v>9.6</v>
      </c>
      <c r="CG75" s="1203"/>
      <c r="CH75" s="1203"/>
      <c r="CI75" s="1203"/>
      <c r="CJ75" s="1203"/>
      <c r="CK75" s="1203"/>
      <c r="CL75" s="1203"/>
      <c r="CM75" s="1203"/>
      <c r="CN75" s="1203">
        <v>10.4</v>
      </c>
      <c r="CO75" s="1203"/>
      <c r="CP75" s="1203"/>
      <c r="CQ75" s="1203"/>
      <c r="CR75" s="1203"/>
      <c r="CS75" s="1203"/>
      <c r="CT75" s="1203"/>
      <c r="CU75" s="1203"/>
      <c r="CV75" s="1203">
        <v>11.3</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562</v>
      </c>
      <c r="AO77" s="1205"/>
      <c r="AP77" s="1205"/>
      <c r="AQ77" s="1205"/>
      <c r="AR77" s="1205"/>
      <c r="AS77" s="1205"/>
      <c r="AT77" s="1205"/>
      <c r="AU77" s="1205"/>
      <c r="AV77" s="1205"/>
      <c r="AW77" s="1205"/>
      <c r="AX77" s="1205"/>
      <c r="AY77" s="1205"/>
      <c r="AZ77" s="1205"/>
      <c r="BA77" s="1205"/>
      <c r="BB77" s="1204" t="s">
        <v>561</v>
      </c>
      <c r="BC77" s="1204"/>
      <c r="BD77" s="1204"/>
      <c r="BE77" s="1204"/>
      <c r="BF77" s="1204"/>
      <c r="BG77" s="1204"/>
      <c r="BH77" s="1204"/>
      <c r="BI77" s="1204"/>
      <c r="BJ77" s="1204"/>
      <c r="BK77" s="1204"/>
      <c r="BL77" s="1204"/>
      <c r="BM77" s="1204"/>
      <c r="BN77" s="1204"/>
      <c r="BO77" s="1204"/>
      <c r="BP77" s="1203">
        <v>20</v>
      </c>
      <c r="BQ77" s="1203"/>
      <c r="BR77" s="1203"/>
      <c r="BS77" s="1203"/>
      <c r="BT77" s="1203"/>
      <c r="BU77" s="1203"/>
      <c r="BV77" s="1203"/>
      <c r="BW77" s="1203"/>
      <c r="BX77" s="1203">
        <v>10.199999999999999</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560</v>
      </c>
      <c r="BC79" s="1204"/>
      <c r="BD79" s="1204"/>
      <c r="BE79" s="1204"/>
      <c r="BF79" s="1204"/>
      <c r="BG79" s="1204"/>
      <c r="BH79" s="1204"/>
      <c r="BI79" s="1204"/>
      <c r="BJ79" s="1204"/>
      <c r="BK79" s="1204"/>
      <c r="BL79" s="1204"/>
      <c r="BM79" s="1204"/>
      <c r="BN79" s="1204"/>
      <c r="BO79" s="1204"/>
      <c r="BP79" s="1203">
        <v>8.9</v>
      </c>
      <c r="BQ79" s="1203"/>
      <c r="BR79" s="1203"/>
      <c r="BS79" s="1203"/>
      <c r="BT79" s="1203"/>
      <c r="BU79" s="1203"/>
      <c r="BV79" s="1203"/>
      <c r="BW79" s="1203"/>
      <c r="BX79" s="1203">
        <v>8.6999999999999993</v>
      </c>
      <c r="BY79" s="1203"/>
      <c r="BZ79" s="1203"/>
      <c r="CA79" s="1203"/>
      <c r="CB79" s="1203"/>
      <c r="CC79" s="1203"/>
      <c r="CD79" s="1203"/>
      <c r="CE79" s="1203"/>
      <c r="CF79" s="1203">
        <v>8</v>
      </c>
      <c r="CG79" s="1203"/>
      <c r="CH79" s="1203"/>
      <c r="CI79" s="1203"/>
      <c r="CJ79" s="1203"/>
      <c r="CK79" s="1203"/>
      <c r="CL79" s="1203"/>
      <c r="CM79" s="1203"/>
      <c r="CN79" s="1203">
        <v>8</v>
      </c>
      <c r="CO79" s="1203"/>
      <c r="CP79" s="1203"/>
      <c r="CQ79" s="1203"/>
      <c r="CR79" s="1203"/>
      <c r="CS79" s="1203"/>
      <c r="CT79" s="1203"/>
      <c r="CU79" s="1203"/>
      <c r="CV79" s="1203">
        <v>8</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Tu47hDJwvhZMoM4Sb80xAdAAR1B9n4Dis3mffUGzxq1k7cvHnSbvy+Y1kUfPG3mF3STZhigRtScryWzT/WpADA==" saltValue="D+HwdEe/wKz3TheWTfDcw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0D506-C5DB-4E77-A21B-5EEFEEB25C4C}">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zTUNQIZMXRPqw8VnZQ6gmpqMAmT2N44onp7imMXOCHT7Vxlq4nz3XwY3MBY9kQ3K7c3Dcv3aRhDHFKqJ8I4U7Q==" saltValue="G6WVDzuloNHd/HE/ENfu4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D846E-07D5-4865-8A50-3B581432A45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hZiIi60aLWZVgcJDuRFg3MQfam/hia4iuXcolxKryE7/4lVgkFQaGwrxfzYF2yXXlMDPDlcX7pSprcbV0BoEGg==" saltValue="tEzxWeyi3aSFcq+qINUlk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80869</v>
      </c>
      <c r="E3" s="154"/>
      <c r="F3" s="155">
        <v>113347</v>
      </c>
      <c r="G3" s="156"/>
      <c r="H3" s="157"/>
    </row>
    <row r="4" spans="1:8" x14ac:dyDescent="0.2">
      <c r="A4" s="158"/>
      <c r="B4" s="159"/>
      <c r="C4" s="160"/>
      <c r="D4" s="161">
        <v>40829</v>
      </c>
      <c r="E4" s="162"/>
      <c r="F4" s="163">
        <v>58728</v>
      </c>
      <c r="G4" s="164"/>
      <c r="H4" s="165"/>
    </row>
    <row r="5" spans="1:8" x14ac:dyDescent="0.2">
      <c r="A5" s="146" t="s">
        <v>518</v>
      </c>
      <c r="B5" s="151"/>
      <c r="C5" s="152"/>
      <c r="D5" s="153">
        <v>67214</v>
      </c>
      <c r="E5" s="154"/>
      <c r="F5" s="155">
        <v>125418</v>
      </c>
      <c r="G5" s="156"/>
      <c r="H5" s="157"/>
    </row>
    <row r="6" spans="1:8" x14ac:dyDescent="0.2">
      <c r="A6" s="158"/>
      <c r="B6" s="159"/>
      <c r="C6" s="160"/>
      <c r="D6" s="161">
        <v>22008</v>
      </c>
      <c r="E6" s="162"/>
      <c r="F6" s="163">
        <v>60445</v>
      </c>
      <c r="G6" s="164"/>
      <c r="H6" s="165"/>
    </row>
    <row r="7" spans="1:8" x14ac:dyDescent="0.2">
      <c r="A7" s="146" t="s">
        <v>519</v>
      </c>
      <c r="B7" s="151"/>
      <c r="C7" s="152"/>
      <c r="D7" s="153">
        <v>67760</v>
      </c>
      <c r="E7" s="154"/>
      <c r="F7" s="155">
        <v>74568</v>
      </c>
      <c r="G7" s="156"/>
      <c r="H7" s="157"/>
    </row>
    <row r="8" spans="1:8" x14ac:dyDescent="0.2">
      <c r="A8" s="158"/>
      <c r="B8" s="159"/>
      <c r="C8" s="160"/>
      <c r="D8" s="161">
        <v>21330</v>
      </c>
      <c r="E8" s="162"/>
      <c r="F8" s="163">
        <v>42558</v>
      </c>
      <c r="G8" s="164"/>
      <c r="H8" s="165"/>
    </row>
    <row r="9" spans="1:8" x14ac:dyDescent="0.2">
      <c r="A9" s="146" t="s">
        <v>520</v>
      </c>
      <c r="B9" s="151"/>
      <c r="C9" s="152"/>
      <c r="D9" s="153">
        <v>44465</v>
      </c>
      <c r="E9" s="154"/>
      <c r="F9" s="155">
        <v>73693</v>
      </c>
      <c r="G9" s="156"/>
      <c r="H9" s="157"/>
    </row>
    <row r="10" spans="1:8" x14ac:dyDescent="0.2">
      <c r="A10" s="158"/>
      <c r="B10" s="159"/>
      <c r="C10" s="160"/>
      <c r="D10" s="161">
        <v>21804</v>
      </c>
      <c r="E10" s="162"/>
      <c r="F10" s="163">
        <v>44203</v>
      </c>
      <c r="G10" s="164"/>
      <c r="H10" s="165"/>
    </row>
    <row r="11" spans="1:8" x14ac:dyDescent="0.2">
      <c r="A11" s="146" t="s">
        <v>521</v>
      </c>
      <c r="B11" s="151"/>
      <c r="C11" s="152"/>
      <c r="D11" s="153">
        <v>42638</v>
      </c>
      <c r="E11" s="154"/>
      <c r="F11" s="155">
        <v>79401</v>
      </c>
      <c r="G11" s="156"/>
      <c r="H11" s="157"/>
    </row>
    <row r="12" spans="1:8" x14ac:dyDescent="0.2">
      <c r="A12" s="158"/>
      <c r="B12" s="159"/>
      <c r="C12" s="166"/>
      <c r="D12" s="161">
        <v>20254</v>
      </c>
      <c r="E12" s="162"/>
      <c r="F12" s="163">
        <v>49347</v>
      </c>
      <c r="G12" s="164"/>
      <c r="H12" s="165"/>
    </row>
    <row r="13" spans="1:8" x14ac:dyDescent="0.2">
      <c r="A13" s="146"/>
      <c r="B13" s="151"/>
      <c r="C13" s="152"/>
      <c r="D13" s="153">
        <v>60589</v>
      </c>
      <c r="E13" s="154"/>
      <c r="F13" s="155">
        <v>93285</v>
      </c>
      <c r="G13" s="167"/>
      <c r="H13" s="157"/>
    </row>
    <row r="14" spans="1:8" x14ac:dyDescent="0.2">
      <c r="A14" s="158"/>
      <c r="B14" s="159"/>
      <c r="C14" s="160"/>
      <c r="D14" s="161">
        <v>25245</v>
      </c>
      <c r="E14" s="162"/>
      <c r="F14" s="163">
        <v>51056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5.72</v>
      </c>
      <c r="C19" s="168">
        <f>ROUND(VALUE(SUBSTITUTE(実質収支比率等に係る経年分析!G$48,"▲","-")),2)</f>
        <v>6.98</v>
      </c>
      <c r="D19" s="168">
        <f>ROUND(VALUE(SUBSTITUTE(実質収支比率等に係る経年分析!H$48,"▲","-")),2)</f>
        <v>7.64</v>
      </c>
      <c r="E19" s="168">
        <f>ROUND(VALUE(SUBSTITUTE(実質収支比率等に係る経年分析!I$48,"▲","-")),2)</f>
        <v>6.78</v>
      </c>
      <c r="F19" s="168">
        <f>ROUND(VALUE(SUBSTITUTE(実質収支比率等に係る経年分析!J$48,"▲","-")),2)</f>
        <v>7.08</v>
      </c>
    </row>
    <row r="20" spans="1:11" x14ac:dyDescent="0.2">
      <c r="A20" s="168" t="s">
        <v>53</v>
      </c>
      <c r="B20" s="168">
        <f>ROUND(VALUE(SUBSTITUTE(実質収支比率等に係る経年分析!F$47,"▲","-")),2)</f>
        <v>16.45</v>
      </c>
      <c r="C20" s="168">
        <f>ROUND(VALUE(SUBSTITUTE(実質収支比率等に係る経年分析!G$47,"▲","-")),2)</f>
        <v>16.11</v>
      </c>
      <c r="D20" s="168">
        <f>ROUND(VALUE(SUBSTITUTE(実質収支比率等に係る経年分析!H$47,"▲","-")),2)</f>
        <v>21.49</v>
      </c>
      <c r="E20" s="168">
        <f>ROUND(VALUE(SUBSTITUTE(実質収支比率等に係る経年分析!I$47,"▲","-")),2)</f>
        <v>23.04</v>
      </c>
      <c r="F20" s="168">
        <f>ROUND(VALUE(SUBSTITUTE(実質収支比率等に係る経年分析!J$47,"▲","-")),2)</f>
        <v>23.81</v>
      </c>
    </row>
    <row r="21" spans="1:11" x14ac:dyDescent="0.2">
      <c r="A21" s="168" t="s">
        <v>54</v>
      </c>
      <c r="B21" s="168">
        <f>IF(ISNUMBER(VALUE(SUBSTITUTE(実質収支比率等に係る経年分析!F$49,"▲","-"))),ROUND(VALUE(SUBSTITUTE(実質収支比率等に係る経年分析!F$49,"▲","-")),2),NA())</f>
        <v>-3.47</v>
      </c>
      <c r="C21" s="168">
        <f>IF(ISNUMBER(VALUE(SUBSTITUTE(実質収支比率等に係る経年分析!G$49,"▲","-"))),ROUND(VALUE(SUBSTITUTE(実質収支比率等に係る経年分析!G$49,"▲","-")),2),NA())</f>
        <v>-0.97</v>
      </c>
      <c r="D21" s="168">
        <f>IF(ISNUMBER(VALUE(SUBSTITUTE(実質収支比率等に係る経年分析!H$49,"▲","-"))),ROUND(VALUE(SUBSTITUTE(実質収支比率等に係る経年分析!H$49,"▲","-")),2),NA())</f>
        <v>3.9</v>
      </c>
      <c r="E21" s="168">
        <f>IF(ISNUMBER(VALUE(SUBSTITUTE(実質収支比率等に係る経年分析!I$49,"▲","-"))),ROUND(VALUE(SUBSTITUTE(実質収支比率等に係る経年分析!I$49,"▲","-")),2),NA())</f>
        <v>-4</v>
      </c>
      <c r="F21" s="168">
        <f>IF(ISNUMBER(VALUE(SUBSTITUTE(実質収支比率等に係る経年分析!J$49,"▲","-"))),ROUND(VALUE(SUBSTITUTE(実質収支比率等に係る経年分析!J$49,"▲","-")),2),NA())</f>
        <v>-1.87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0.56000000000000005</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0.41</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2.4300000000000002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0.64</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0.55000000000000004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5.46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5.57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6.34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5.72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7.63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6.77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7.07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594</v>
      </c>
      <c r="E42" s="170"/>
      <c r="F42" s="170"/>
      <c r="G42" s="170">
        <f>'実質公債費比率（分子）の構造'!L$52</f>
        <v>546</v>
      </c>
      <c r="H42" s="170"/>
      <c r="I42" s="170"/>
      <c r="J42" s="170">
        <f>'実質公債費比率（分子）の構造'!M$52</f>
        <v>525</v>
      </c>
      <c r="K42" s="170"/>
      <c r="L42" s="170"/>
      <c r="M42" s="170">
        <f>'実質公債費比率（分子）の構造'!N$52</f>
        <v>519</v>
      </c>
      <c r="N42" s="170"/>
      <c r="O42" s="170"/>
      <c r="P42" s="170">
        <f>'実質公債費比率（分子）の構造'!O$52</f>
        <v>527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161</v>
      </c>
      <c r="C46" s="170"/>
      <c r="D46" s="170"/>
      <c r="E46" s="170">
        <f>'実質公債費比率（分子）の構造'!L$48</f>
        <v>178</v>
      </c>
      <c r="F46" s="170"/>
      <c r="G46" s="170"/>
      <c r="H46" s="170">
        <f>'実質公債費比率（分子）の構造'!M$48</f>
        <v>196</v>
      </c>
      <c r="I46" s="170"/>
      <c r="J46" s="170"/>
      <c r="K46" s="170">
        <f>'実質公債費比率（分子）の構造'!N$48</f>
        <v>216</v>
      </c>
      <c r="L46" s="170"/>
      <c r="M46" s="170"/>
      <c r="N46" s="170">
        <f>'実質公債費比率（分子）の構造'!O$48</f>
        <v>160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893</v>
      </c>
      <c r="C49" s="170"/>
      <c r="D49" s="170"/>
      <c r="E49" s="170">
        <f>'実質公債費比率（分子）の構造'!L$45</f>
        <v>762</v>
      </c>
      <c r="F49" s="170"/>
      <c r="G49" s="170"/>
      <c r="H49" s="170">
        <f>'実質公債費比率（分子）の構造'!M$45</f>
        <v>847</v>
      </c>
      <c r="I49" s="170"/>
      <c r="J49" s="170"/>
      <c r="K49" s="170">
        <f>'実質公債費比率（分子）の構造'!N$45</f>
        <v>922</v>
      </c>
      <c r="L49" s="170"/>
      <c r="M49" s="170"/>
      <c r="N49" s="170">
        <f>'実質公債費比率（分子）の構造'!O$45</f>
        <v>916</v>
      </c>
      <c r="O49" s="170"/>
      <c r="P49" s="170"/>
    </row>
    <row r="50" spans="1:16" x14ac:dyDescent="0.2">
      <c r="A50" s="170" t="s">
        <v>67</v>
      </c>
      <c r="B50" s="170" t="e">
        <f>NA()</f>
        <v>#N/A</v>
      </c>
      <c r="C50" s="170">
        <f>IF(ISNUMBER('実質公債費比率（分子）の構造'!K$53),'実質公債費比率（分子）の構造'!K$53,NA())</f>
        <v>460</v>
      </c>
      <c r="D50" s="170" t="e">
        <f>NA()</f>
        <v>#N/A</v>
      </c>
      <c r="E50" s="170" t="e">
        <f>NA()</f>
        <v>#N/A</v>
      </c>
      <c r="F50" s="170">
        <f>IF(ISNUMBER('実質公債費比率（分子）の構造'!L$53),'実質公債費比率（分子）の構造'!L$53,NA())</f>
        <v>394</v>
      </c>
      <c r="G50" s="170" t="e">
        <f>NA()</f>
        <v>#N/A</v>
      </c>
      <c r="H50" s="170" t="e">
        <f>NA()</f>
        <v>#N/A</v>
      </c>
      <c r="I50" s="170">
        <f>IF(ISNUMBER('実質公債費比率（分子）の構造'!M$53),'実質公債費比率（分子）の構造'!M$53,NA())</f>
        <v>518</v>
      </c>
      <c r="J50" s="170" t="e">
        <f>NA()</f>
        <v>#N/A</v>
      </c>
      <c r="K50" s="170" t="e">
        <f>NA()</f>
        <v>#N/A</v>
      </c>
      <c r="L50" s="170">
        <f>IF(ISNUMBER('実質公債費比率（分子）の構造'!N$53),'実質公債費比率（分子）の構造'!N$53,NA())</f>
        <v>619</v>
      </c>
      <c r="M50" s="170" t="e">
        <f>NA()</f>
        <v>#N/A</v>
      </c>
      <c r="N50" s="170" t="e">
        <f>NA()</f>
        <v>#N/A</v>
      </c>
      <c r="O50" s="170">
        <f>IF(ISNUMBER('実質公債費比率（分子）の構造'!O$53),'実質公債費比率（分子）の構造'!O$53,NA())</f>
        <v>549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6524</v>
      </c>
      <c r="E56" s="169"/>
      <c r="F56" s="169"/>
      <c r="G56" s="169">
        <f>'将来負担比率（分子）の構造'!J$52</f>
        <v>6612</v>
      </c>
      <c r="H56" s="169"/>
      <c r="I56" s="169"/>
      <c r="J56" s="169">
        <f>'将来負担比率（分子）の構造'!K$52</f>
        <v>6368</v>
      </c>
      <c r="K56" s="169"/>
      <c r="L56" s="169"/>
      <c r="M56" s="169">
        <f>'将来負担比率（分子）の構造'!L$52</f>
        <v>6065</v>
      </c>
      <c r="N56" s="169"/>
      <c r="O56" s="169"/>
      <c r="P56" s="169">
        <f>'将来負担比率（分子）の構造'!M$52</f>
        <v>5702</v>
      </c>
    </row>
    <row r="57" spans="1:16" x14ac:dyDescent="0.2">
      <c r="A57" s="169" t="s">
        <v>42</v>
      </c>
      <c r="B57" s="169"/>
      <c r="C57" s="169"/>
      <c r="D57" s="169">
        <f>'将来負担比率（分子）の構造'!I$51</f>
        <v>28</v>
      </c>
      <c r="E57" s="169"/>
      <c r="F57" s="169"/>
      <c r="G57" s="169">
        <f>'将来負担比率（分子）の構造'!J$51</f>
        <v>18</v>
      </c>
      <c r="H57" s="169"/>
      <c r="I57" s="169"/>
      <c r="J57" s="169">
        <f>'将来負担比率（分子）の構造'!K$51</f>
        <v>8</v>
      </c>
      <c r="K57" s="169"/>
      <c r="L57" s="169"/>
      <c r="M57" s="169">
        <f>'将来負担比率（分子）の構造'!L$51</f>
        <v>63</v>
      </c>
      <c r="N57" s="169"/>
      <c r="O57" s="169"/>
      <c r="P57" s="169">
        <f>'将来負担比率（分子）の構造'!M$51</f>
        <v>53</v>
      </c>
    </row>
    <row r="58" spans="1:16" x14ac:dyDescent="0.2">
      <c r="A58" s="169" t="s">
        <v>41</v>
      </c>
      <c r="B58" s="169"/>
      <c r="C58" s="169"/>
      <c r="D58" s="169">
        <f>'将来負担比率（分子）の構造'!I$50</f>
        <v>1682</v>
      </c>
      <c r="E58" s="169"/>
      <c r="F58" s="169"/>
      <c r="G58" s="169">
        <f>'将来負担比率（分子）の構造'!J$50</f>
        <v>1713</v>
      </c>
      <c r="H58" s="169"/>
      <c r="I58" s="169"/>
      <c r="J58" s="169">
        <f>'将来負担比率（分子）の構造'!K$50</f>
        <v>2133</v>
      </c>
      <c r="K58" s="169"/>
      <c r="L58" s="169"/>
      <c r="M58" s="169">
        <f>'将来負担比率（分子）の構造'!L$50</f>
        <v>2331</v>
      </c>
      <c r="N58" s="169"/>
      <c r="O58" s="169"/>
      <c r="P58" s="169">
        <f>'将来負担比率（分子）の構造'!M$50</f>
        <v>2566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10</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1330</v>
      </c>
      <c r="C62" s="169"/>
      <c r="D62" s="169"/>
      <c r="E62" s="169">
        <f>'将来負担比率（分子）の構造'!J$45</f>
        <v>1378</v>
      </c>
      <c r="F62" s="169"/>
      <c r="G62" s="169"/>
      <c r="H62" s="169">
        <f>'将来負担比率（分子）の構造'!K$45</f>
        <v>1333</v>
      </c>
      <c r="I62" s="169"/>
      <c r="J62" s="169"/>
      <c r="K62" s="169">
        <f>'将来負担比率（分子）の構造'!L$45</f>
        <v>1344</v>
      </c>
      <c r="L62" s="169"/>
      <c r="M62" s="169"/>
      <c r="N62" s="169">
        <f>'将来負担比率（分子）の構造'!M$45</f>
        <v>1307</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2277</v>
      </c>
      <c r="C64" s="169"/>
      <c r="D64" s="169"/>
      <c r="E64" s="169">
        <f>'将来負担比率（分子）の構造'!J$43</f>
        <v>2281</v>
      </c>
      <c r="F64" s="169"/>
      <c r="G64" s="169"/>
      <c r="H64" s="169">
        <f>'将来負担比率（分子）の構造'!K$43</f>
        <v>2270</v>
      </c>
      <c r="I64" s="169"/>
      <c r="J64" s="169"/>
      <c r="K64" s="169">
        <f>'将来負担比率（分子）の構造'!L$43</f>
        <v>2383</v>
      </c>
      <c r="L64" s="169"/>
      <c r="M64" s="169"/>
      <c r="N64" s="169">
        <f>'将来負担比率（分子）の構造'!M$43</f>
        <v>2157</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8825</v>
      </c>
      <c r="C66" s="169"/>
      <c r="D66" s="169"/>
      <c r="E66" s="169">
        <f>'将来負担比率（分子）の構造'!J$41</f>
        <v>8964</v>
      </c>
      <c r="F66" s="169"/>
      <c r="G66" s="169"/>
      <c r="H66" s="169">
        <f>'将来負担比率（分子）の構造'!K$41</f>
        <v>8822</v>
      </c>
      <c r="I66" s="169"/>
      <c r="J66" s="169"/>
      <c r="K66" s="169">
        <f>'将来負担比率（分子）の構造'!L$41</f>
        <v>8323</v>
      </c>
      <c r="L66" s="169"/>
      <c r="M66" s="169"/>
      <c r="N66" s="169">
        <f>'将来負担比率（分子）の構造'!M$41</f>
        <v>7705</v>
      </c>
      <c r="O66" s="169"/>
      <c r="P66" s="169"/>
    </row>
    <row r="67" spans="1:16" x14ac:dyDescent="0.2">
      <c r="A67" s="169" t="s">
        <v>71</v>
      </c>
      <c r="B67" s="169" t="e">
        <f>NA()</f>
        <v>#N/A</v>
      </c>
      <c r="C67" s="169">
        <f>IF(ISNUMBER('将来負担比率（分子）の構造'!I$53), IF('将来負担比率（分子）の構造'!I$53 &lt; 0, 0, '将来負担比率（分子）の構造'!I$53), NA())</f>
        <v>4208</v>
      </c>
      <c r="D67" s="169" t="e">
        <f>NA()</f>
        <v>#N/A</v>
      </c>
      <c r="E67" s="169" t="e">
        <f>NA()</f>
        <v>#N/A</v>
      </c>
      <c r="F67" s="169">
        <f>IF(ISNUMBER('将来負担比率（分子）の構造'!J$53), IF('将来負担比率（分子）の構造'!J$53 &lt; 0, 0, '将来負担比率（分子）の構造'!J$53), NA())</f>
        <v>4280</v>
      </c>
      <c r="G67" s="169" t="e">
        <f>NA()</f>
        <v>#N/A</v>
      </c>
      <c r="H67" s="169" t="e">
        <f>NA()</f>
        <v>#N/A</v>
      </c>
      <c r="I67" s="169">
        <f>IF(ISNUMBER('将来負担比率（分子）の構造'!K$53), IF('将来負担比率（分子）の構造'!K$53 &lt; 0, 0, '将来負担比率（分子）の構造'!K$53), NA())</f>
        <v>3917</v>
      </c>
      <c r="J67" s="169" t="e">
        <f>NA()</f>
        <v>#N/A</v>
      </c>
      <c r="K67" s="169" t="e">
        <f>NA()</f>
        <v>#N/A</v>
      </c>
      <c r="L67" s="169">
        <f>IF(ISNUMBER('将来負担比率（分子）の構造'!L$53), IF('将来負担比率（分子）の構造'!L$53 &lt; 0, 0, '将来負担比率（分子）の構造'!L$53), NA())</f>
        <v>3591</v>
      </c>
      <c r="M67" s="169" t="e">
        <f>NA()</f>
        <v>#N/A</v>
      </c>
      <c r="N67" s="169" t="e">
        <f>NA()</f>
        <v>#N/A</v>
      </c>
      <c r="O67" s="169">
        <f>IF(ISNUMBER('将来負担比率（分子）の構造'!M$53), IF('将来負担比率（分子）の構造'!M$53 &lt; 0, 0, '将来負担比率（分子）の構造'!M$53), NA())</f>
        <v>2848</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1188</v>
      </c>
      <c r="C72" s="173">
        <f>基金残高に係る経年分析!G55</f>
        <v>1242</v>
      </c>
      <c r="D72" s="173">
        <f>基金残高に係る経年分析!H55</f>
        <v>1301</v>
      </c>
    </row>
    <row r="73" spans="1:16" x14ac:dyDescent="0.2">
      <c r="A73" s="172" t="s">
        <v>74</v>
      </c>
      <c r="B73" s="173">
        <f>基金残高に係る経年分析!F56</f>
        <v>52</v>
      </c>
      <c r="C73" s="173">
        <f>基金残高に係る経年分析!G56</f>
        <v>52</v>
      </c>
      <c r="D73" s="173">
        <f>基金残高に係る経年分析!H56</f>
        <v>52</v>
      </c>
    </row>
    <row r="74" spans="1:16" x14ac:dyDescent="0.2">
      <c r="A74" s="172" t="s">
        <v>75</v>
      </c>
      <c r="B74" s="173">
        <f>基金残高に係る経年分析!F57</f>
        <v>573</v>
      </c>
      <c r="C74" s="173">
        <f>基金残高に係る経年分析!G57</f>
        <v>735</v>
      </c>
      <c r="D74" s="173">
        <f>基金残高に係る経年分析!H57</f>
        <v>826</v>
      </c>
    </row>
  </sheetData>
  <sheetProtection algorithmName="SHA-512" hashValue="wNoFc3Oe97bsFFyTPYuGZNxNC9lA3t/Wo5501rRoVbZEzHF5hl4voy8PtePUPbzwBcK3v3dFUB24HqeSylKH3Q==" saltValue="bqwPRCNSpUlhtiDAR1wM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2098147</v>
      </c>
      <c r="S5" s="664"/>
      <c r="T5" s="664"/>
      <c r="U5" s="664"/>
      <c r="V5" s="664"/>
      <c r="W5" s="664"/>
      <c r="X5" s="664"/>
      <c r="Y5" s="689"/>
      <c r="Z5" s="702">
        <v>19.5</v>
      </c>
      <c r="AA5" s="702"/>
      <c r="AB5" s="702"/>
      <c r="AC5" s="702"/>
      <c r="AD5" s="703">
        <v>2098147</v>
      </c>
      <c r="AE5" s="703"/>
      <c r="AF5" s="703"/>
      <c r="AG5" s="703"/>
      <c r="AH5" s="703"/>
      <c r="AI5" s="703"/>
      <c r="AJ5" s="703"/>
      <c r="AK5" s="703"/>
      <c r="AL5" s="690">
        <v>38.6</v>
      </c>
      <c r="AM5" s="672"/>
      <c r="AN5" s="672"/>
      <c r="AO5" s="691"/>
      <c r="AP5" s="666" t="s">
        <v>216</v>
      </c>
      <c r="AQ5" s="667"/>
      <c r="AR5" s="667"/>
      <c r="AS5" s="667"/>
      <c r="AT5" s="667"/>
      <c r="AU5" s="667"/>
      <c r="AV5" s="667"/>
      <c r="AW5" s="667"/>
      <c r="AX5" s="667"/>
      <c r="AY5" s="667"/>
      <c r="AZ5" s="667"/>
      <c r="BA5" s="667"/>
      <c r="BB5" s="667"/>
      <c r="BC5" s="667"/>
      <c r="BD5" s="667"/>
      <c r="BE5" s="667"/>
      <c r="BF5" s="668"/>
      <c r="BG5" s="608">
        <v>2098147</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118244</v>
      </c>
      <c r="S6" s="609"/>
      <c r="T6" s="609"/>
      <c r="U6" s="609"/>
      <c r="V6" s="609"/>
      <c r="W6" s="609"/>
      <c r="X6" s="609"/>
      <c r="Y6" s="610"/>
      <c r="Z6" s="646">
        <v>1.1000000000000001</v>
      </c>
      <c r="AA6" s="646"/>
      <c r="AB6" s="646"/>
      <c r="AC6" s="646"/>
      <c r="AD6" s="647">
        <v>118244</v>
      </c>
      <c r="AE6" s="647"/>
      <c r="AF6" s="647"/>
      <c r="AG6" s="647"/>
      <c r="AH6" s="647"/>
      <c r="AI6" s="647"/>
      <c r="AJ6" s="647"/>
      <c r="AK6" s="647"/>
      <c r="AL6" s="611">
        <v>2.2000000000000002</v>
      </c>
      <c r="AM6" s="612"/>
      <c r="AN6" s="612"/>
      <c r="AO6" s="648"/>
      <c r="AP6" s="605" t="s">
        <v>221</v>
      </c>
      <c r="AQ6" s="606"/>
      <c r="AR6" s="606"/>
      <c r="AS6" s="606"/>
      <c r="AT6" s="606"/>
      <c r="AU6" s="606"/>
      <c r="AV6" s="606"/>
      <c r="AW6" s="606"/>
      <c r="AX6" s="606"/>
      <c r="AY6" s="606"/>
      <c r="AZ6" s="606"/>
      <c r="BA6" s="606"/>
      <c r="BB6" s="606"/>
      <c r="BC6" s="606"/>
      <c r="BD6" s="606"/>
      <c r="BE6" s="606"/>
      <c r="BF6" s="607"/>
      <c r="BG6" s="608">
        <v>2098147</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96016</v>
      </c>
      <c r="CS6" s="609"/>
      <c r="CT6" s="609"/>
      <c r="CU6" s="609"/>
      <c r="CV6" s="609"/>
      <c r="CW6" s="609"/>
      <c r="CX6" s="609"/>
      <c r="CY6" s="610"/>
      <c r="CZ6" s="690">
        <v>1</v>
      </c>
      <c r="DA6" s="672"/>
      <c r="DB6" s="672"/>
      <c r="DC6" s="692"/>
      <c r="DD6" s="614" t="s">
        <v>121</v>
      </c>
      <c r="DE6" s="609"/>
      <c r="DF6" s="609"/>
      <c r="DG6" s="609"/>
      <c r="DH6" s="609"/>
      <c r="DI6" s="609"/>
      <c r="DJ6" s="609"/>
      <c r="DK6" s="609"/>
      <c r="DL6" s="609"/>
      <c r="DM6" s="609"/>
      <c r="DN6" s="609"/>
      <c r="DO6" s="609"/>
      <c r="DP6" s="610"/>
      <c r="DQ6" s="614">
        <v>96016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278</v>
      </c>
      <c r="S7" s="609"/>
      <c r="T7" s="609"/>
      <c r="U7" s="609"/>
      <c r="V7" s="609"/>
      <c r="W7" s="609"/>
      <c r="X7" s="609"/>
      <c r="Y7" s="610"/>
      <c r="Z7" s="646">
        <v>0</v>
      </c>
      <c r="AA7" s="646"/>
      <c r="AB7" s="646"/>
      <c r="AC7" s="646"/>
      <c r="AD7" s="647">
        <v>278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701733</v>
      </c>
      <c r="BH7" s="609"/>
      <c r="BI7" s="609"/>
      <c r="BJ7" s="609"/>
      <c r="BK7" s="609"/>
      <c r="BL7" s="609"/>
      <c r="BM7" s="609"/>
      <c r="BN7" s="610"/>
      <c r="BO7" s="646">
        <v>33.4</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1643192</v>
      </c>
      <c r="CS7" s="609"/>
      <c r="CT7" s="609"/>
      <c r="CU7" s="609"/>
      <c r="CV7" s="609"/>
      <c r="CW7" s="609"/>
      <c r="CX7" s="609"/>
      <c r="CY7" s="610"/>
      <c r="CZ7" s="646">
        <v>16.3</v>
      </c>
      <c r="DA7" s="646"/>
      <c r="DB7" s="646"/>
      <c r="DC7" s="646"/>
      <c r="DD7" s="614">
        <v>2951</v>
      </c>
      <c r="DE7" s="609"/>
      <c r="DF7" s="609"/>
      <c r="DG7" s="609"/>
      <c r="DH7" s="609"/>
      <c r="DI7" s="609"/>
      <c r="DJ7" s="609"/>
      <c r="DK7" s="609"/>
      <c r="DL7" s="609"/>
      <c r="DM7" s="609"/>
      <c r="DN7" s="609"/>
      <c r="DO7" s="609"/>
      <c r="DP7" s="610"/>
      <c r="DQ7" s="614">
        <v>955065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6007</v>
      </c>
      <c r="S8" s="609"/>
      <c r="T8" s="609"/>
      <c r="U8" s="609"/>
      <c r="V8" s="609"/>
      <c r="W8" s="609"/>
      <c r="X8" s="609"/>
      <c r="Y8" s="610"/>
      <c r="Z8" s="646">
        <v>0.1</v>
      </c>
      <c r="AA8" s="646"/>
      <c r="AB8" s="646"/>
      <c r="AC8" s="646"/>
      <c r="AD8" s="647">
        <v>6007</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30125</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4152495</v>
      </c>
      <c r="CS8" s="609"/>
      <c r="CT8" s="609"/>
      <c r="CU8" s="609"/>
      <c r="CV8" s="609"/>
      <c r="CW8" s="609"/>
      <c r="CX8" s="609"/>
      <c r="CY8" s="610"/>
      <c r="CZ8" s="646">
        <v>41.1</v>
      </c>
      <c r="DA8" s="646"/>
      <c r="DB8" s="646"/>
      <c r="DC8" s="646"/>
      <c r="DD8" s="614">
        <v>178311</v>
      </c>
      <c r="DE8" s="609"/>
      <c r="DF8" s="609"/>
      <c r="DG8" s="609"/>
      <c r="DH8" s="609"/>
      <c r="DI8" s="609"/>
      <c r="DJ8" s="609"/>
      <c r="DK8" s="609"/>
      <c r="DL8" s="609"/>
      <c r="DM8" s="609"/>
      <c r="DN8" s="609"/>
      <c r="DO8" s="609"/>
      <c r="DP8" s="610"/>
      <c r="DQ8" s="614">
        <v>2099593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6565</v>
      </c>
      <c r="S9" s="609"/>
      <c r="T9" s="609"/>
      <c r="U9" s="609"/>
      <c r="V9" s="609"/>
      <c r="W9" s="609"/>
      <c r="X9" s="609"/>
      <c r="Y9" s="610"/>
      <c r="Z9" s="646">
        <v>0.1</v>
      </c>
      <c r="AA9" s="646"/>
      <c r="AB9" s="646"/>
      <c r="AC9" s="646"/>
      <c r="AD9" s="647">
        <v>6565</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579049</v>
      </c>
      <c r="BH9" s="609"/>
      <c r="BI9" s="609"/>
      <c r="BJ9" s="609"/>
      <c r="BK9" s="609"/>
      <c r="BL9" s="609"/>
      <c r="BM9" s="609"/>
      <c r="BN9" s="610"/>
      <c r="BO9" s="646">
        <v>27.6</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625347</v>
      </c>
      <c r="CS9" s="609"/>
      <c r="CT9" s="609"/>
      <c r="CU9" s="609"/>
      <c r="CV9" s="609"/>
      <c r="CW9" s="609"/>
      <c r="CX9" s="609"/>
      <c r="CY9" s="610"/>
      <c r="CZ9" s="646">
        <v>6.2</v>
      </c>
      <c r="DA9" s="646"/>
      <c r="DB9" s="646"/>
      <c r="DC9" s="646"/>
      <c r="DD9" s="614">
        <v>36822</v>
      </c>
      <c r="DE9" s="609"/>
      <c r="DF9" s="609"/>
      <c r="DG9" s="609"/>
      <c r="DH9" s="609"/>
      <c r="DI9" s="609"/>
      <c r="DJ9" s="609"/>
      <c r="DK9" s="609"/>
      <c r="DL9" s="609"/>
      <c r="DM9" s="609"/>
      <c r="DN9" s="609"/>
      <c r="DO9" s="609"/>
      <c r="DP9" s="610"/>
      <c r="DQ9" s="614">
        <v>451116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41498</v>
      </c>
      <c r="BH10" s="609"/>
      <c r="BI10" s="609"/>
      <c r="BJ10" s="609"/>
      <c r="BK10" s="609"/>
      <c r="BL10" s="609"/>
      <c r="BM10" s="609"/>
      <c r="BN10" s="610"/>
      <c r="BO10" s="646">
        <v>2</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13230</v>
      </c>
      <c r="CS10" s="609"/>
      <c r="CT10" s="609"/>
      <c r="CU10" s="609"/>
      <c r="CV10" s="609"/>
      <c r="CW10" s="609"/>
      <c r="CX10" s="609"/>
      <c r="CY10" s="610"/>
      <c r="CZ10" s="646">
        <v>0.1</v>
      </c>
      <c r="DA10" s="646"/>
      <c r="DB10" s="646"/>
      <c r="DC10" s="646"/>
      <c r="DD10" s="614" t="s">
        <v>121</v>
      </c>
      <c r="DE10" s="609"/>
      <c r="DF10" s="609"/>
      <c r="DG10" s="609"/>
      <c r="DH10" s="609"/>
      <c r="DI10" s="609"/>
      <c r="DJ10" s="609"/>
      <c r="DK10" s="609"/>
      <c r="DL10" s="609"/>
      <c r="DM10" s="609"/>
      <c r="DN10" s="609"/>
      <c r="DO10" s="609"/>
      <c r="DP10" s="610"/>
      <c r="DQ10" s="614">
        <v>13230</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460862</v>
      </c>
      <c r="S11" s="609"/>
      <c r="T11" s="609"/>
      <c r="U11" s="609"/>
      <c r="V11" s="609"/>
      <c r="W11" s="609"/>
      <c r="X11" s="609"/>
      <c r="Y11" s="610"/>
      <c r="Z11" s="611">
        <v>4.3</v>
      </c>
      <c r="AA11" s="612"/>
      <c r="AB11" s="612"/>
      <c r="AC11" s="613"/>
      <c r="AD11" s="614">
        <v>460862</v>
      </c>
      <c r="AE11" s="609"/>
      <c r="AF11" s="609"/>
      <c r="AG11" s="609"/>
      <c r="AH11" s="609"/>
      <c r="AI11" s="609"/>
      <c r="AJ11" s="609"/>
      <c r="AK11" s="610"/>
      <c r="AL11" s="611">
        <v>8.5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51061</v>
      </c>
      <c r="BH11" s="609"/>
      <c r="BI11" s="609"/>
      <c r="BJ11" s="609"/>
      <c r="BK11" s="609"/>
      <c r="BL11" s="609"/>
      <c r="BM11" s="609"/>
      <c r="BN11" s="610"/>
      <c r="BO11" s="646">
        <v>2.4</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819954</v>
      </c>
      <c r="CS11" s="609"/>
      <c r="CT11" s="609"/>
      <c r="CU11" s="609"/>
      <c r="CV11" s="609"/>
      <c r="CW11" s="609"/>
      <c r="CX11" s="609"/>
      <c r="CY11" s="610"/>
      <c r="CZ11" s="646">
        <v>8.1</v>
      </c>
      <c r="DA11" s="646"/>
      <c r="DB11" s="646"/>
      <c r="DC11" s="646"/>
      <c r="DD11" s="614">
        <v>182878</v>
      </c>
      <c r="DE11" s="609"/>
      <c r="DF11" s="609"/>
      <c r="DG11" s="609"/>
      <c r="DH11" s="609"/>
      <c r="DI11" s="609"/>
      <c r="DJ11" s="609"/>
      <c r="DK11" s="609"/>
      <c r="DL11" s="609"/>
      <c r="DM11" s="609"/>
      <c r="DN11" s="609"/>
      <c r="DO11" s="609"/>
      <c r="DP11" s="610"/>
      <c r="DQ11" s="614">
        <v>374078</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5423</v>
      </c>
      <c r="S12" s="609"/>
      <c r="T12" s="609"/>
      <c r="U12" s="609"/>
      <c r="V12" s="609"/>
      <c r="W12" s="609"/>
      <c r="X12" s="609"/>
      <c r="Y12" s="610"/>
      <c r="Z12" s="646">
        <v>0.1</v>
      </c>
      <c r="AA12" s="646"/>
      <c r="AB12" s="646"/>
      <c r="AC12" s="646"/>
      <c r="AD12" s="647">
        <v>5423</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1161446</v>
      </c>
      <c r="BH12" s="609"/>
      <c r="BI12" s="609"/>
      <c r="BJ12" s="609"/>
      <c r="BK12" s="609"/>
      <c r="BL12" s="609"/>
      <c r="BM12" s="609"/>
      <c r="BN12" s="610"/>
      <c r="BO12" s="646">
        <v>55.4</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85686</v>
      </c>
      <c r="CS12" s="609"/>
      <c r="CT12" s="609"/>
      <c r="CU12" s="609"/>
      <c r="CV12" s="609"/>
      <c r="CW12" s="609"/>
      <c r="CX12" s="609"/>
      <c r="CY12" s="610"/>
      <c r="CZ12" s="646">
        <v>0.8</v>
      </c>
      <c r="DA12" s="646"/>
      <c r="DB12" s="646"/>
      <c r="DC12" s="646"/>
      <c r="DD12" s="614" t="s">
        <v>121</v>
      </c>
      <c r="DE12" s="609"/>
      <c r="DF12" s="609"/>
      <c r="DG12" s="609"/>
      <c r="DH12" s="609"/>
      <c r="DI12" s="609"/>
      <c r="DJ12" s="609"/>
      <c r="DK12" s="609"/>
      <c r="DL12" s="609"/>
      <c r="DM12" s="609"/>
      <c r="DN12" s="609"/>
      <c r="DO12" s="609"/>
      <c r="DP12" s="610"/>
      <c r="DQ12" s="614">
        <v>9614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1152940</v>
      </c>
      <c r="BH13" s="609"/>
      <c r="BI13" s="609"/>
      <c r="BJ13" s="609"/>
      <c r="BK13" s="609"/>
      <c r="BL13" s="609"/>
      <c r="BM13" s="609"/>
      <c r="BN13" s="610"/>
      <c r="BO13" s="646">
        <v>55</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718531</v>
      </c>
      <c r="CS13" s="609"/>
      <c r="CT13" s="609"/>
      <c r="CU13" s="609"/>
      <c r="CV13" s="609"/>
      <c r="CW13" s="609"/>
      <c r="CX13" s="609"/>
      <c r="CY13" s="610"/>
      <c r="CZ13" s="646">
        <v>7.1</v>
      </c>
      <c r="DA13" s="646"/>
      <c r="DB13" s="646"/>
      <c r="DC13" s="646"/>
      <c r="DD13" s="614">
        <v>270629</v>
      </c>
      <c r="DE13" s="609"/>
      <c r="DF13" s="609"/>
      <c r="DG13" s="609"/>
      <c r="DH13" s="609"/>
      <c r="DI13" s="609"/>
      <c r="DJ13" s="609"/>
      <c r="DK13" s="609"/>
      <c r="DL13" s="609"/>
      <c r="DM13" s="609"/>
      <c r="DN13" s="609"/>
      <c r="DO13" s="609"/>
      <c r="DP13" s="610"/>
      <c r="DQ13" s="614">
        <v>483769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502</v>
      </c>
      <c r="S14" s="609"/>
      <c r="T14" s="609"/>
      <c r="U14" s="609"/>
      <c r="V14" s="609"/>
      <c r="W14" s="609"/>
      <c r="X14" s="609"/>
      <c r="Y14" s="610"/>
      <c r="Z14" s="646">
        <v>0</v>
      </c>
      <c r="AA14" s="646"/>
      <c r="AB14" s="646"/>
      <c r="AC14" s="646"/>
      <c r="AD14" s="647">
        <v>502</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87470</v>
      </c>
      <c r="BH14" s="609"/>
      <c r="BI14" s="609"/>
      <c r="BJ14" s="609"/>
      <c r="BK14" s="609"/>
      <c r="BL14" s="609"/>
      <c r="BM14" s="609"/>
      <c r="BN14" s="610"/>
      <c r="BO14" s="646">
        <v>4.2</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317219</v>
      </c>
      <c r="CS14" s="609"/>
      <c r="CT14" s="609"/>
      <c r="CU14" s="609"/>
      <c r="CV14" s="609"/>
      <c r="CW14" s="609"/>
      <c r="CX14" s="609"/>
      <c r="CY14" s="610"/>
      <c r="CZ14" s="646">
        <v>3.1</v>
      </c>
      <c r="DA14" s="646"/>
      <c r="DB14" s="646"/>
      <c r="DC14" s="646"/>
      <c r="DD14" s="614">
        <v>57088</v>
      </c>
      <c r="DE14" s="609"/>
      <c r="DF14" s="609"/>
      <c r="DG14" s="609"/>
      <c r="DH14" s="609"/>
      <c r="DI14" s="609"/>
      <c r="DJ14" s="609"/>
      <c r="DK14" s="609"/>
      <c r="DL14" s="609"/>
      <c r="DM14" s="609"/>
      <c r="DN14" s="609"/>
      <c r="DO14" s="609"/>
      <c r="DP14" s="610"/>
      <c r="DQ14" s="614">
        <v>261387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147498</v>
      </c>
      <c r="BH15" s="609"/>
      <c r="BI15" s="609"/>
      <c r="BJ15" s="609"/>
      <c r="BK15" s="609"/>
      <c r="BL15" s="609"/>
      <c r="BM15" s="609"/>
      <c r="BN15" s="610"/>
      <c r="BO15" s="646">
        <v>7</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677804</v>
      </c>
      <c r="CS15" s="609"/>
      <c r="CT15" s="609"/>
      <c r="CU15" s="609"/>
      <c r="CV15" s="609"/>
      <c r="CW15" s="609"/>
      <c r="CX15" s="609"/>
      <c r="CY15" s="610"/>
      <c r="CZ15" s="646">
        <v>6.7</v>
      </c>
      <c r="DA15" s="646"/>
      <c r="DB15" s="646"/>
      <c r="DC15" s="646"/>
      <c r="DD15" s="614">
        <v>56070</v>
      </c>
      <c r="DE15" s="609"/>
      <c r="DF15" s="609"/>
      <c r="DG15" s="609"/>
      <c r="DH15" s="609"/>
      <c r="DI15" s="609"/>
      <c r="DJ15" s="609"/>
      <c r="DK15" s="609"/>
      <c r="DL15" s="609"/>
      <c r="DM15" s="609"/>
      <c r="DN15" s="609"/>
      <c r="DO15" s="609"/>
      <c r="DP15" s="610"/>
      <c r="DQ15" s="614">
        <v>577534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7139</v>
      </c>
      <c r="S16" s="609"/>
      <c r="T16" s="609"/>
      <c r="U16" s="609"/>
      <c r="V16" s="609"/>
      <c r="W16" s="609"/>
      <c r="X16" s="609"/>
      <c r="Y16" s="610"/>
      <c r="Z16" s="646">
        <v>0.1</v>
      </c>
      <c r="AA16" s="646"/>
      <c r="AB16" s="646"/>
      <c r="AC16" s="646"/>
      <c r="AD16" s="647">
        <v>7139</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26255</v>
      </c>
      <c r="CS16" s="609"/>
      <c r="CT16" s="609"/>
      <c r="CU16" s="609"/>
      <c r="CV16" s="609"/>
      <c r="CW16" s="609"/>
      <c r="CX16" s="609"/>
      <c r="CY16" s="610"/>
      <c r="CZ16" s="646">
        <v>0.3</v>
      </c>
      <c r="DA16" s="646"/>
      <c r="DB16" s="646"/>
      <c r="DC16" s="646"/>
      <c r="DD16" s="614" t="s">
        <v>121</v>
      </c>
      <c r="DE16" s="609"/>
      <c r="DF16" s="609"/>
      <c r="DG16" s="609"/>
      <c r="DH16" s="609"/>
      <c r="DI16" s="609"/>
      <c r="DJ16" s="609"/>
      <c r="DK16" s="609"/>
      <c r="DL16" s="609"/>
      <c r="DM16" s="609"/>
      <c r="DN16" s="609"/>
      <c r="DO16" s="609"/>
      <c r="DP16" s="610"/>
      <c r="DQ16" s="614">
        <v>6849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27639</v>
      </c>
      <c r="S17" s="609"/>
      <c r="T17" s="609"/>
      <c r="U17" s="609"/>
      <c r="V17" s="609"/>
      <c r="W17" s="609"/>
      <c r="X17" s="609"/>
      <c r="Y17" s="610"/>
      <c r="Z17" s="646">
        <v>0.3</v>
      </c>
      <c r="AA17" s="646"/>
      <c r="AB17" s="646"/>
      <c r="AC17" s="646"/>
      <c r="AD17" s="647">
        <v>27639</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915543</v>
      </c>
      <c r="CS17" s="609"/>
      <c r="CT17" s="609"/>
      <c r="CU17" s="609"/>
      <c r="CV17" s="609"/>
      <c r="CW17" s="609"/>
      <c r="CX17" s="609"/>
      <c r="CY17" s="610"/>
      <c r="CZ17" s="646">
        <v>9.1</v>
      </c>
      <c r="DA17" s="646"/>
      <c r="DB17" s="646"/>
      <c r="DC17" s="646"/>
      <c r="DD17" s="614" t="s">
        <v>121</v>
      </c>
      <c r="DE17" s="609"/>
      <c r="DF17" s="609"/>
      <c r="DG17" s="609"/>
      <c r="DH17" s="609"/>
      <c r="DI17" s="609"/>
      <c r="DJ17" s="609"/>
      <c r="DK17" s="609"/>
      <c r="DL17" s="609"/>
      <c r="DM17" s="609"/>
      <c r="DN17" s="609"/>
      <c r="DO17" s="609"/>
      <c r="DP17" s="610"/>
      <c r="DQ17" s="614">
        <v>906641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17030</v>
      </c>
      <c r="S18" s="609"/>
      <c r="T18" s="609"/>
      <c r="U18" s="609"/>
      <c r="V18" s="609"/>
      <c r="W18" s="609"/>
      <c r="X18" s="609"/>
      <c r="Y18" s="610"/>
      <c r="Z18" s="646">
        <v>0.2</v>
      </c>
      <c r="AA18" s="646"/>
      <c r="AB18" s="646"/>
      <c r="AC18" s="646"/>
      <c r="AD18" s="647">
        <v>17030</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17013</v>
      </c>
      <c r="S19" s="609"/>
      <c r="T19" s="609"/>
      <c r="U19" s="609"/>
      <c r="V19" s="609"/>
      <c r="W19" s="609"/>
      <c r="X19" s="609"/>
      <c r="Y19" s="610"/>
      <c r="Z19" s="646">
        <v>0.2</v>
      </c>
      <c r="AA19" s="646"/>
      <c r="AB19" s="646"/>
      <c r="AC19" s="646"/>
      <c r="AD19" s="647">
        <v>17013</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17</v>
      </c>
      <c r="S20" s="609"/>
      <c r="T20" s="609"/>
      <c r="U20" s="609"/>
      <c r="V20" s="609"/>
      <c r="W20" s="609"/>
      <c r="X20" s="609"/>
      <c r="Y20" s="610"/>
      <c r="Z20" s="646">
        <v>0</v>
      </c>
      <c r="AA20" s="646"/>
      <c r="AB20" s="646"/>
      <c r="AC20" s="646"/>
      <c r="AD20" s="647">
        <v>17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10091272</v>
      </c>
      <c r="CS20" s="609"/>
      <c r="CT20" s="609"/>
      <c r="CU20" s="609"/>
      <c r="CV20" s="609"/>
      <c r="CW20" s="609"/>
      <c r="CX20" s="609"/>
      <c r="CY20" s="610"/>
      <c r="CZ20" s="646">
        <v>100</v>
      </c>
      <c r="DA20" s="646"/>
      <c r="DB20" s="646"/>
      <c r="DC20" s="646"/>
      <c r="DD20" s="614">
        <v>784749</v>
      </c>
      <c r="DE20" s="609"/>
      <c r="DF20" s="609"/>
      <c r="DG20" s="609"/>
      <c r="DH20" s="609"/>
      <c r="DI20" s="609"/>
      <c r="DJ20" s="609"/>
      <c r="DK20" s="609"/>
      <c r="DL20" s="609"/>
      <c r="DM20" s="609"/>
      <c r="DN20" s="609"/>
      <c r="DO20" s="609"/>
      <c r="DP20" s="610"/>
      <c r="DQ20" s="614">
        <v>6234892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2866610</v>
      </c>
      <c r="S21" s="609"/>
      <c r="T21" s="609"/>
      <c r="U21" s="609"/>
      <c r="V21" s="609"/>
      <c r="W21" s="609"/>
      <c r="X21" s="609"/>
      <c r="Y21" s="610"/>
      <c r="Z21" s="646">
        <v>26.7</v>
      </c>
      <c r="AA21" s="646"/>
      <c r="AB21" s="646"/>
      <c r="AC21" s="646"/>
      <c r="AD21" s="647">
        <v>2680529</v>
      </c>
      <c r="AE21" s="647"/>
      <c r="AF21" s="647"/>
      <c r="AG21" s="647"/>
      <c r="AH21" s="647"/>
      <c r="AI21" s="647"/>
      <c r="AJ21" s="647"/>
      <c r="AK21" s="647"/>
      <c r="AL21" s="611">
        <v>49.3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2680529</v>
      </c>
      <c r="S22" s="609"/>
      <c r="T22" s="609"/>
      <c r="U22" s="609"/>
      <c r="V22" s="609"/>
      <c r="W22" s="609"/>
      <c r="X22" s="609"/>
      <c r="Y22" s="610"/>
      <c r="Z22" s="646">
        <v>24.9</v>
      </c>
      <c r="AA22" s="646"/>
      <c r="AB22" s="646"/>
      <c r="AC22" s="646"/>
      <c r="AD22" s="647">
        <v>2680529</v>
      </c>
      <c r="AE22" s="647"/>
      <c r="AF22" s="647"/>
      <c r="AG22" s="647"/>
      <c r="AH22" s="647"/>
      <c r="AI22" s="647"/>
      <c r="AJ22" s="647"/>
      <c r="AK22" s="647"/>
      <c r="AL22" s="611">
        <v>49.3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186081</v>
      </c>
      <c r="S23" s="609"/>
      <c r="T23" s="609"/>
      <c r="U23" s="609"/>
      <c r="V23" s="609"/>
      <c r="W23" s="609"/>
      <c r="X23" s="609"/>
      <c r="Y23" s="610"/>
      <c r="Z23" s="646">
        <v>1.7</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4798709</v>
      </c>
      <c r="CS24" s="664"/>
      <c r="CT24" s="664"/>
      <c r="CU24" s="664"/>
      <c r="CV24" s="664"/>
      <c r="CW24" s="664"/>
      <c r="CX24" s="664"/>
      <c r="CY24" s="689"/>
      <c r="CZ24" s="690">
        <v>47.6</v>
      </c>
      <c r="DA24" s="672"/>
      <c r="DB24" s="672"/>
      <c r="DC24" s="692"/>
      <c r="DD24" s="688">
        <v>3063090</v>
      </c>
      <c r="DE24" s="664"/>
      <c r="DF24" s="664"/>
      <c r="DG24" s="664"/>
      <c r="DH24" s="664"/>
      <c r="DI24" s="664"/>
      <c r="DJ24" s="664"/>
      <c r="DK24" s="689"/>
      <c r="DL24" s="688">
        <v>2684938</v>
      </c>
      <c r="DM24" s="664"/>
      <c r="DN24" s="664"/>
      <c r="DO24" s="664"/>
      <c r="DP24" s="664"/>
      <c r="DQ24" s="664"/>
      <c r="DR24" s="664"/>
      <c r="DS24" s="664"/>
      <c r="DT24" s="664"/>
      <c r="DU24" s="664"/>
      <c r="DV24" s="689"/>
      <c r="DW24" s="690">
        <v>49.3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5614446</v>
      </c>
      <c r="S25" s="609"/>
      <c r="T25" s="609"/>
      <c r="U25" s="609"/>
      <c r="V25" s="609"/>
      <c r="W25" s="609"/>
      <c r="X25" s="609"/>
      <c r="Y25" s="610"/>
      <c r="Z25" s="646">
        <v>52.3</v>
      </c>
      <c r="AA25" s="646"/>
      <c r="AB25" s="646"/>
      <c r="AC25" s="646"/>
      <c r="AD25" s="647">
        <v>5428365</v>
      </c>
      <c r="AE25" s="647"/>
      <c r="AF25" s="647"/>
      <c r="AG25" s="647"/>
      <c r="AH25" s="647"/>
      <c r="AI25" s="647"/>
      <c r="AJ25" s="647"/>
      <c r="AK25" s="647"/>
      <c r="AL25" s="611">
        <v>99.9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1224242</v>
      </c>
      <c r="CS25" s="621"/>
      <c r="CT25" s="621"/>
      <c r="CU25" s="621"/>
      <c r="CV25" s="621"/>
      <c r="CW25" s="621"/>
      <c r="CX25" s="621"/>
      <c r="CY25" s="622"/>
      <c r="CZ25" s="611">
        <v>12.1</v>
      </c>
      <c r="DA25" s="623"/>
      <c r="DB25" s="623"/>
      <c r="DC25" s="624"/>
      <c r="DD25" s="614">
        <v>1138966</v>
      </c>
      <c r="DE25" s="621"/>
      <c r="DF25" s="621"/>
      <c r="DG25" s="621"/>
      <c r="DH25" s="621"/>
      <c r="DI25" s="621"/>
      <c r="DJ25" s="621"/>
      <c r="DK25" s="622"/>
      <c r="DL25" s="614">
        <v>1115507</v>
      </c>
      <c r="DM25" s="621"/>
      <c r="DN25" s="621"/>
      <c r="DO25" s="621"/>
      <c r="DP25" s="621"/>
      <c r="DQ25" s="621"/>
      <c r="DR25" s="621"/>
      <c r="DS25" s="621"/>
      <c r="DT25" s="621"/>
      <c r="DU25" s="621"/>
      <c r="DV25" s="622"/>
      <c r="DW25" s="611">
        <v>20.5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2626</v>
      </c>
      <c r="S26" s="609"/>
      <c r="T26" s="609"/>
      <c r="U26" s="609"/>
      <c r="V26" s="609"/>
      <c r="W26" s="609"/>
      <c r="X26" s="609"/>
      <c r="Y26" s="610"/>
      <c r="Z26" s="646">
        <v>0</v>
      </c>
      <c r="AA26" s="646"/>
      <c r="AB26" s="646"/>
      <c r="AC26" s="646"/>
      <c r="AD26" s="647">
        <v>2626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685666</v>
      </c>
      <c r="CS26" s="609"/>
      <c r="CT26" s="609"/>
      <c r="CU26" s="609"/>
      <c r="CV26" s="609"/>
      <c r="CW26" s="609"/>
      <c r="CX26" s="609"/>
      <c r="CY26" s="610"/>
      <c r="CZ26" s="611">
        <v>6.8</v>
      </c>
      <c r="DA26" s="623"/>
      <c r="DB26" s="623"/>
      <c r="DC26" s="624"/>
      <c r="DD26" s="614">
        <v>659786</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50472</v>
      </c>
      <c r="S27" s="609"/>
      <c r="T27" s="609"/>
      <c r="U27" s="609"/>
      <c r="V27" s="609"/>
      <c r="W27" s="609"/>
      <c r="X27" s="609"/>
      <c r="Y27" s="610"/>
      <c r="Z27" s="646">
        <v>0.5</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2098147</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2658924</v>
      </c>
      <c r="CS27" s="621"/>
      <c r="CT27" s="621"/>
      <c r="CU27" s="621"/>
      <c r="CV27" s="621"/>
      <c r="CW27" s="621"/>
      <c r="CX27" s="621"/>
      <c r="CY27" s="622"/>
      <c r="CZ27" s="611">
        <v>26.3</v>
      </c>
      <c r="DA27" s="623"/>
      <c r="DB27" s="623"/>
      <c r="DC27" s="624"/>
      <c r="DD27" s="614">
        <v>1017483</v>
      </c>
      <c r="DE27" s="621"/>
      <c r="DF27" s="621"/>
      <c r="DG27" s="621"/>
      <c r="DH27" s="621"/>
      <c r="DI27" s="621"/>
      <c r="DJ27" s="621"/>
      <c r="DK27" s="622"/>
      <c r="DL27" s="614">
        <v>662790</v>
      </c>
      <c r="DM27" s="621"/>
      <c r="DN27" s="621"/>
      <c r="DO27" s="621"/>
      <c r="DP27" s="621"/>
      <c r="DQ27" s="621"/>
      <c r="DR27" s="621"/>
      <c r="DS27" s="621"/>
      <c r="DT27" s="621"/>
      <c r="DU27" s="621"/>
      <c r="DV27" s="622"/>
      <c r="DW27" s="611">
        <v>12.2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95855</v>
      </c>
      <c r="S28" s="609"/>
      <c r="T28" s="609"/>
      <c r="U28" s="609"/>
      <c r="V28" s="609"/>
      <c r="W28" s="609"/>
      <c r="X28" s="609"/>
      <c r="Y28" s="610"/>
      <c r="Z28" s="646">
        <v>0.9</v>
      </c>
      <c r="AA28" s="646"/>
      <c r="AB28" s="646"/>
      <c r="AC28" s="646"/>
      <c r="AD28" s="647">
        <v>1980</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915543</v>
      </c>
      <c r="CS28" s="609"/>
      <c r="CT28" s="609"/>
      <c r="CU28" s="609"/>
      <c r="CV28" s="609"/>
      <c r="CW28" s="609"/>
      <c r="CX28" s="609"/>
      <c r="CY28" s="610"/>
      <c r="CZ28" s="611">
        <v>9.1</v>
      </c>
      <c r="DA28" s="623"/>
      <c r="DB28" s="623"/>
      <c r="DC28" s="624"/>
      <c r="DD28" s="614">
        <v>906641</v>
      </c>
      <c r="DE28" s="609"/>
      <c r="DF28" s="609"/>
      <c r="DG28" s="609"/>
      <c r="DH28" s="609"/>
      <c r="DI28" s="609"/>
      <c r="DJ28" s="609"/>
      <c r="DK28" s="610"/>
      <c r="DL28" s="614">
        <v>906641</v>
      </c>
      <c r="DM28" s="609"/>
      <c r="DN28" s="609"/>
      <c r="DO28" s="609"/>
      <c r="DP28" s="609"/>
      <c r="DQ28" s="609"/>
      <c r="DR28" s="609"/>
      <c r="DS28" s="609"/>
      <c r="DT28" s="609"/>
      <c r="DU28" s="609"/>
      <c r="DV28" s="610"/>
      <c r="DW28" s="611">
        <v>16.600000000000001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13297</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915543</v>
      </c>
      <c r="CS29" s="621"/>
      <c r="CT29" s="621"/>
      <c r="CU29" s="621"/>
      <c r="CV29" s="621"/>
      <c r="CW29" s="621"/>
      <c r="CX29" s="621"/>
      <c r="CY29" s="622"/>
      <c r="CZ29" s="611">
        <v>9.1</v>
      </c>
      <c r="DA29" s="623"/>
      <c r="DB29" s="623"/>
      <c r="DC29" s="624"/>
      <c r="DD29" s="614">
        <v>906641</v>
      </c>
      <c r="DE29" s="621"/>
      <c r="DF29" s="621"/>
      <c r="DG29" s="621"/>
      <c r="DH29" s="621"/>
      <c r="DI29" s="621"/>
      <c r="DJ29" s="621"/>
      <c r="DK29" s="622"/>
      <c r="DL29" s="614">
        <v>906641</v>
      </c>
      <c r="DM29" s="621"/>
      <c r="DN29" s="621"/>
      <c r="DO29" s="621"/>
      <c r="DP29" s="621"/>
      <c r="DQ29" s="621"/>
      <c r="DR29" s="621"/>
      <c r="DS29" s="621"/>
      <c r="DT29" s="621"/>
      <c r="DU29" s="621"/>
      <c r="DV29" s="622"/>
      <c r="DW29" s="611">
        <v>16.600000000000001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1870046</v>
      </c>
      <c r="S30" s="609"/>
      <c r="T30" s="609"/>
      <c r="U30" s="609"/>
      <c r="V30" s="609"/>
      <c r="W30" s="609"/>
      <c r="X30" s="609"/>
      <c r="Y30" s="610"/>
      <c r="Z30" s="646">
        <v>17.399999999999999</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895513</v>
      </c>
      <c r="CS30" s="609"/>
      <c r="CT30" s="609"/>
      <c r="CU30" s="609"/>
      <c r="CV30" s="609"/>
      <c r="CW30" s="609"/>
      <c r="CX30" s="609"/>
      <c r="CY30" s="610"/>
      <c r="CZ30" s="611">
        <v>8.9</v>
      </c>
      <c r="DA30" s="623"/>
      <c r="DB30" s="623"/>
      <c r="DC30" s="624"/>
      <c r="DD30" s="614">
        <v>886620</v>
      </c>
      <c r="DE30" s="609"/>
      <c r="DF30" s="609"/>
      <c r="DG30" s="609"/>
      <c r="DH30" s="609"/>
      <c r="DI30" s="609"/>
      <c r="DJ30" s="609"/>
      <c r="DK30" s="610"/>
      <c r="DL30" s="614">
        <v>886620</v>
      </c>
      <c r="DM30" s="609"/>
      <c r="DN30" s="609"/>
      <c r="DO30" s="609"/>
      <c r="DP30" s="609"/>
      <c r="DQ30" s="609"/>
      <c r="DR30" s="609"/>
      <c r="DS30" s="609"/>
      <c r="DT30" s="609"/>
      <c r="DU30" s="609"/>
      <c r="DV30" s="610"/>
      <c r="DW30" s="611">
        <v>16.3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99.4</v>
      </c>
      <c r="BH31" s="671"/>
      <c r="BI31" s="671"/>
      <c r="BJ31" s="671"/>
      <c r="BK31" s="671"/>
      <c r="BL31" s="671"/>
      <c r="BM31" s="672">
        <v>98</v>
      </c>
      <c r="BN31" s="671"/>
      <c r="BO31" s="671"/>
      <c r="BP31" s="671"/>
      <c r="BQ31" s="673"/>
      <c r="BR31" s="670">
        <v>99.3</v>
      </c>
      <c r="BS31" s="671"/>
      <c r="BT31" s="671"/>
      <c r="BU31" s="671"/>
      <c r="BV31" s="671"/>
      <c r="BW31" s="671"/>
      <c r="BX31" s="672">
        <v>97.8</v>
      </c>
      <c r="BY31" s="671"/>
      <c r="BZ31" s="671"/>
      <c r="CA31" s="671"/>
      <c r="CB31" s="673"/>
      <c r="CD31" s="629"/>
      <c r="CE31" s="630"/>
      <c r="CF31" s="605" t="s">
        <v>300</v>
      </c>
      <c r="CG31" s="606"/>
      <c r="CH31" s="606"/>
      <c r="CI31" s="606"/>
      <c r="CJ31" s="606"/>
      <c r="CK31" s="606"/>
      <c r="CL31" s="606"/>
      <c r="CM31" s="606"/>
      <c r="CN31" s="606"/>
      <c r="CO31" s="606"/>
      <c r="CP31" s="606"/>
      <c r="CQ31" s="607"/>
      <c r="CR31" s="608">
        <v>20030</v>
      </c>
      <c r="CS31" s="621"/>
      <c r="CT31" s="621"/>
      <c r="CU31" s="621"/>
      <c r="CV31" s="621"/>
      <c r="CW31" s="621"/>
      <c r="CX31" s="621"/>
      <c r="CY31" s="622"/>
      <c r="CZ31" s="611">
        <v>0.2</v>
      </c>
      <c r="DA31" s="623"/>
      <c r="DB31" s="623"/>
      <c r="DC31" s="624"/>
      <c r="DD31" s="614">
        <v>20021</v>
      </c>
      <c r="DE31" s="621"/>
      <c r="DF31" s="621"/>
      <c r="DG31" s="621"/>
      <c r="DH31" s="621"/>
      <c r="DI31" s="621"/>
      <c r="DJ31" s="621"/>
      <c r="DK31" s="622"/>
      <c r="DL31" s="614">
        <v>20021</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1039618</v>
      </c>
      <c r="S32" s="609"/>
      <c r="T32" s="609"/>
      <c r="U32" s="609"/>
      <c r="V32" s="609"/>
      <c r="W32" s="609"/>
      <c r="X32" s="609"/>
      <c r="Y32" s="610"/>
      <c r="Z32" s="646">
        <v>9.6999999999999993</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208" t="s">
        <v>302</v>
      </c>
      <c r="AX32" s="605" t="s">
        <v>303</v>
      </c>
      <c r="AY32" s="606"/>
      <c r="AZ32" s="606"/>
      <c r="BA32" s="606"/>
      <c r="BB32" s="606"/>
      <c r="BC32" s="606"/>
      <c r="BD32" s="606"/>
      <c r="BE32" s="606"/>
      <c r="BF32" s="607"/>
      <c r="BG32" s="674">
        <v>99.1</v>
      </c>
      <c r="BH32" s="621"/>
      <c r="BI32" s="621"/>
      <c r="BJ32" s="621"/>
      <c r="BK32" s="621"/>
      <c r="BL32" s="621"/>
      <c r="BM32" s="612">
        <v>97.1</v>
      </c>
      <c r="BN32" s="621"/>
      <c r="BO32" s="621"/>
      <c r="BP32" s="621"/>
      <c r="BQ32" s="644"/>
      <c r="BR32" s="674">
        <v>98.9</v>
      </c>
      <c r="BS32" s="621"/>
      <c r="BT32" s="621"/>
      <c r="BU32" s="621"/>
      <c r="BV32" s="621"/>
      <c r="BW32" s="621"/>
      <c r="BX32" s="612">
        <v>96.7</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35112</v>
      </c>
      <c r="S33" s="609"/>
      <c r="T33" s="609"/>
      <c r="U33" s="609"/>
      <c r="V33" s="609"/>
      <c r="W33" s="609"/>
      <c r="X33" s="609"/>
      <c r="Y33" s="610"/>
      <c r="Z33" s="646">
        <v>0.3</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99.5</v>
      </c>
      <c r="BH33" s="593"/>
      <c r="BI33" s="593"/>
      <c r="BJ33" s="593"/>
      <c r="BK33" s="593"/>
      <c r="BL33" s="593"/>
      <c r="BM33" s="639">
        <v>98.3</v>
      </c>
      <c r="BN33" s="593"/>
      <c r="BO33" s="593"/>
      <c r="BP33" s="593"/>
      <c r="BQ33" s="656"/>
      <c r="BR33" s="669">
        <v>99.5</v>
      </c>
      <c r="BS33" s="593"/>
      <c r="BT33" s="593"/>
      <c r="BU33" s="593"/>
      <c r="BV33" s="593"/>
      <c r="BW33" s="593"/>
      <c r="BX33" s="639">
        <v>98.2</v>
      </c>
      <c r="BY33" s="593"/>
      <c r="BZ33" s="593"/>
      <c r="CA33" s="593"/>
      <c r="CB33" s="656"/>
      <c r="CD33" s="605" t="s">
        <v>307</v>
      </c>
      <c r="CE33" s="606"/>
      <c r="CF33" s="606"/>
      <c r="CG33" s="606"/>
      <c r="CH33" s="606"/>
      <c r="CI33" s="606"/>
      <c r="CJ33" s="606"/>
      <c r="CK33" s="606"/>
      <c r="CL33" s="606"/>
      <c r="CM33" s="606"/>
      <c r="CN33" s="606"/>
      <c r="CO33" s="606"/>
      <c r="CP33" s="606"/>
      <c r="CQ33" s="607"/>
      <c r="CR33" s="608">
        <v>4481559</v>
      </c>
      <c r="CS33" s="621"/>
      <c r="CT33" s="621"/>
      <c r="CU33" s="621"/>
      <c r="CV33" s="621"/>
      <c r="CW33" s="621"/>
      <c r="CX33" s="621"/>
      <c r="CY33" s="622"/>
      <c r="CZ33" s="611">
        <v>44.4</v>
      </c>
      <c r="DA33" s="623"/>
      <c r="DB33" s="623"/>
      <c r="DC33" s="624"/>
      <c r="DD33" s="614">
        <v>2919144</v>
      </c>
      <c r="DE33" s="621"/>
      <c r="DF33" s="621"/>
      <c r="DG33" s="621"/>
      <c r="DH33" s="621"/>
      <c r="DI33" s="621"/>
      <c r="DJ33" s="621"/>
      <c r="DK33" s="622"/>
      <c r="DL33" s="614">
        <v>2301329</v>
      </c>
      <c r="DM33" s="621"/>
      <c r="DN33" s="621"/>
      <c r="DO33" s="621"/>
      <c r="DP33" s="621"/>
      <c r="DQ33" s="621"/>
      <c r="DR33" s="621"/>
      <c r="DS33" s="621"/>
      <c r="DT33" s="621"/>
      <c r="DU33" s="621"/>
      <c r="DV33" s="622"/>
      <c r="DW33" s="611">
        <v>42.2</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654336</v>
      </c>
      <c r="S34" s="609"/>
      <c r="T34" s="609"/>
      <c r="U34" s="609"/>
      <c r="V34" s="609"/>
      <c r="W34" s="609"/>
      <c r="X34" s="609"/>
      <c r="Y34" s="610"/>
      <c r="Z34" s="646">
        <v>6.1</v>
      </c>
      <c r="AA34" s="646"/>
      <c r="AB34" s="646"/>
      <c r="AC34" s="646"/>
      <c r="AD34" s="647" t="s">
        <v>121</v>
      </c>
      <c r="AE34" s="647"/>
      <c r="AF34" s="647"/>
      <c r="AG34" s="647"/>
      <c r="AH34" s="647"/>
      <c r="AI34" s="647"/>
      <c r="AJ34" s="647"/>
      <c r="AK34" s="647"/>
      <c r="AL34" s="611" t="s">
        <v>121</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1407630</v>
      </c>
      <c r="CS34" s="609"/>
      <c r="CT34" s="609"/>
      <c r="CU34" s="609"/>
      <c r="CV34" s="609"/>
      <c r="CW34" s="609"/>
      <c r="CX34" s="609"/>
      <c r="CY34" s="610"/>
      <c r="CZ34" s="611">
        <v>13.9</v>
      </c>
      <c r="DA34" s="623"/>
      <c r="DB34" s="623"/>
      <c r="DC34" s="624"/>
      <c r="DD34" s="614">
        <v>862824</v>
      </c>
      <c r="DE34" s="609"/>
      <c r="DF34" s="609"/>
      <c r="DG34" s="609"/>
      <c r="DH34" s="609"/>
      <c r="DI34" s="609"/>
      <c r="DJ34" s="609"/>
      <c r="DK34" s="610"/>
      <c r="DL34" s="614">
        <v>747247</v>
      </c>
      <c r="DM34" s="609"/>
      <c r="DN34" s="609"/>
      <c r="DO34" s="609"/>
      <c r="DP34" s="609"/>
      <c r="DQ34" s="609"/>
      <c r="DR34" s="609"/>
      <c r="DS34" s="609"/>
      <c r="DT34" s="609"/>
      <c r="DU34" s="609"/>
      <c r="DV34" s="610"/>
      <c r="DW34" s="611">
        <v>13.7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538045</v>
      </c>
      <c r="S35" s="609"/>
      <c r="T35" s="609"/>
      <c r="U35" s="609"/>
      <c r="V35" s="609"/>
      <c r="W35" s="609"/>
      <c r="X35" s="609"/>
      <c r="Y35" s="610"/>
      <c r="Z35" s="646">
        <v>5</v>
      </c>
      <c r="AA35" s="646"/>
      <c r="AB35" s="646"/>
      <c r="AC35" s="646"/>
      <c r="AD35" s="647" t="s">
        <v>121</v>
      </c>
      <c r="AE35" s="647"/>
      <c r="AF35" s="647"/>
      <c r="AG35" s="647"/>
      <c r="AH35" s="647"/>
      <c r="AI35" s="647"/>
      <c r="AJ35" s="647"/>
      <c r="AK35" s="647"/>
      <c r="AL35" s="611" t="s">
        <v>121</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75185</v>
      </c>
      <c r="CS35" s="621"/>
      <c r="CT35" s="621"/>
      <c r="CU35" s="621"/>
      <c r="CV35" s="621"/>
      <c r="CW35" s="621"/>
      <c r="CX35" s="621"/>
      <c r="CY35" s="622"/>
      <c r="CZ35" s="611">
        <v>0.7</v>
      </c>
      <c r="DA35" s="623"/>
      <c r="DB35" s="623"/>
      <c r="DC35" s="624"/>
      <c r="DD35" s="614">
        <v>53586</v>
      </c>
      <c r="DE35" s="621"/>
      <c r="DF35" s="621"/>
      <c r="DG35" s="621"/>
      <c r="DH35" s="621"/>
      <c r="DI35" s="621"/>
      <c r="DJ35" s="621"/>
      <c r="DK35" s="622"/>
      <c r="DL35" s="614">
        <v>26968</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216736</v>
      </c>
      <c r="S36" s="609"/>
      <c r="T36" s="609"/>
      <c r="U36" s="609"/>
      <c r="V36" s="609"/>
      <c r="W36" s="609"/>
      <c r="X36" s="609"/>
      <c r="Y36" s="610"/>
      <c r="Z36" s="646">
        <v>2</v>
      </c>
      <c r="AA36" s="646"/>
      <c r="AB36" s="646"/>
      <c r="AC36" s="646"/>
      <c r="AD36" s="647" t="s">
        <v>121</v>
      </c>
      <c r="AE36" s="647"/>
      <c r="AF36" s="647"/>
      <c r="AG36" s="647"/>
      <c r="AH36" s="647"/>
      <c r="AI36" s="647"/>
      <c r="AJ36" s="647"/>
      <c r="AK36" s="647"/>
      <c r="AL36" s="611" t="s">
        <v>121</v>
      </c>
      <c r="AM36" s="612"/>
      <c r="AN36" s="612"/>
      <c r="AO36" s="648"/>
      <c r="AP36" s="216"/>
      <c r="AQ36" s="657" t="s">
        <v>315</v>
      </c>
      <c r="AR36" s="658"/>
      <c r="AS36" s="658"/>
      <c r="AT36" s="658"/>
      <c r="AU36" s="658"/>
      <c r="AV36" s="658"/>
      <c r="AW36" s="658"/>
      <c r="AX36" s="658"/>
      <c r="AY36" s="659"/>
      <c r="AZ36" s="663">
        <v>1274757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38445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1364910</v>
      </c>
      <c r="CS36" s="609"/>
      <c r="CT36" s="609"/>
      <c r="CU36" s="609"/>
      <c r="CV36" s="609"/>
      <c r="CW36" s="609"/>
      <c r="CX36" s="609"/>
      <c r="CY36" s="610"/>
      <c r="CZ36" s="611">
        <v>13.5</v>
      </c>
      <c r="DA36" s="623"/>
      <c r="DB36" s="623"/>
      <c r="DC36" s="624"/>
      <c r="DD36" s="614">
        <v>940732</v>
      </c>
      <c r="DE36" s="609"/>
      <c r="DF36" s="609"/>
      <c r="DG36" s="609"/>
      <c r="DH36" s="609"/>
      <c r="DI36" s="609"/>
      <c r="DJ36" s="609"/>
      <c r="DK36" s="610"/>
      <c r="DL36" s="614">
        <v>742398</v>
      </c>
      <c r="DM36" s="609"/>
      <c r="DN36" s="609"/>
      <c r="DO36" s="609"/>
      <c r="DP36" s="609"/>
      <c r="DQ36" s="609"/>
      <c r="DR36" s="609"/>
      <c r="DS36" s="609"/>
      <c r="DT36" s="609"/>
      <c r="DU36" s="609"/>
      <c r="DV36" s="610"/>
      <c r="DW36" s="611">
        <v>13.6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335371</v>
      </c>
      <c r="S37" s="609"/>
      <c r="T37" s="609"/>
      <c r="U37" s="609"/>
      <c r="V37" s="609"/>
      <c r="W37" s="609"/>
      <c r="X37" s="609"/>
      <c r="Y37" s="610"/>
      <c r="Z37" s="646">
        <v>3.1</v>
      </c>
      <c r="AA37" s="646"/>
      <c r="AB37" s="646"/>
      <c r="AC37" s="646"/>
      <c r="AD37" s="647" t="s">
        <v>121</v>
      </c>
      <c r="AE37" s="647"/>
      <c r="AF37" s="647"/>
      <c r="AG37" s="647"/>
      <c r="AH37" s="647"/>
      <c r="AI37" s="647"/>
      <c r="AJ37" s="647"/>
      <c r="AK37" s="647"/>
      <c r="AL37" s="611" t="s">
        <v>121</v>
      </c>
      <c r="AM37" s="612"/>
      <c r="AN37" s="612"/>
      <c r="AO37" s="648"/>
      <c r="AQ37" s="641" t="s">
        <v>319</v>
      </c>
      <c r="AR37" s="642"/>
      <c r="AS37" s="642"/>
      <c r="AT37" s="642"/>
      <c r="AU37" s="642"/>
      <c r="AV37" s="642"/>
      <c r="AW37" s="642"/>
      <c r="AX37" s="642"/>
      <c r="AY37" s="643"/>
      <c r="AZ37" s="608">
        <v>230000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10600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11009</v>
      </c>
      <c r="CS37" s="621"/>
      <c r="CT37" s="621"/>
      <c r="CU37" s="621"/>
      <c r="CV37" s="621"/>
      <c r="CW37" s="621"/>
      <c r="CX37" s="621"/>
      <c r="CY37" s="622"/>
      <c r="CZ37" s="611">
        <v>0.1</v>
      </c>
      <c r="DA37" s="623"/>
      <c r="DB37" s="623"/>
      <c r="DC37" s="624"/>
      <c r="DD37" s="614">
        <v>11009</v>
      </c>
      <c r="DE37" s="621"/>
      <c r="DF37" s="621"/>
      <c r="DG37" s="621"/>
      <c r="DH37" s="621"/>
      <c r="DI37" s="621"/>
      <c r="DJ37" s="621"/>
      <c r="DK37" s="622"/>
      <c r="DL37" s="614">
        <v>10914</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278052</v>
      </c>
      <c r="S38" s="609"/>
      <c r="T38" s="609"/>
      <c r="U38" s="609"/>
      <c r="V38" s="609"/>
      <c r="W38" s="609"/>
      <c r="X38" s="609"/>
      <c r="Y38" s="610"/>
      <c r="Z38" s="646">
        <v>2.6</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45905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3024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998852</v>
      </c>
      <c r="CS38" s="609"/>
      <c r="CT38" s="609"/>
      <c r="CU38" s="609"/>
      <c r="CV38" s="609"/>
      <c r="CW38" s="609"/>
      <c r="CX38" s="609"/>
      <c r="CY38" s="610"/>
      <c r="CZ38" s="611">
        <v>9.9</v>
      </c>
      <c r="DA38" s="623"/>
      <c r="DB38" s="623"/>
      <c r="DC38" s="624"/>
      <c r="DD38" s="614">
        <v>784716</v>
      </c>
      <c r="DE38" s="609"/>
      <c r="DF38" s="609"/>
      <c r="DG38" s="609"/>
      <c r="DH38" s="609"/>
      <c r="DI38" s="609"/>
      <c r="DJ38" s="609"/>
      <c r="DK38" s="610"/>
      <c r="DL38" s="614">
        <v>784716</v>
      </c>
      <c r="DM38" s="609"/>
      <c r="DN38" s="609"/>
      <c r="DO38" s="609"/>
      <c r="DP38" s="609"/>
      <c r="DQ38" s="609"/>
      <c r="DR38" s="609"/>
      <c r="DS38" s="609"/>
      <c r="DT38" s="609"/>
      <c r="DU38" s="609"/>
      <c r="DV38" s="610"/>
      <c r="DW38" s="611">
        <v>14.4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4736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500982</v>
      </c>
      <c r="CS39" s="621"/>
      <c r="CT39" s="621"/>
      <c r="CU39" s="621"/>
      <c r="CV39" s="621"/>
      <c r="CW39" s="621"/>
      <c r="CX39" s="621"/>
      <c r="CY39" s="622"/>
      <c r="CZ39" s="611">
        <v>5</v>
      </c>
      <c r="DA39" s="623"/>
      <c r="DB39" s="623"/>
      <c r="DC39" s="624"/>
      <c r="DD39" s="614">
        <v>227286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17652</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134000</v>
      </c>
      <c r="CS40" s="609"/>
      <c r="CT40" s="609"/>
      <c r="CU40" s="609"/>
      <c r="CV40" s="609"/>
      <c r="CW40" s="609"/>
      <c r="CX40" s="609"/>
      <c r="CY40" s="610"/>
      <c r="CZ40" s="611">
        <v>1.3</v>
      </c>
      <c r="DA40" s="623"/>
      <c r="DB40" s="623"/>
      <c r="DC40" s="624"/>
      <c r="DD40" s="614">
        <v>50000</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10744012</v>
      </c>
      <c r="S41" s="633"/>
      <c r="T41" s="633"/>
      <c r="U41" s="633"/>
      <c r="V41" s="633"/>
      <c r="W41" s="633"/>
      <c r="X41" s="633"/>
      <c r="Y41" s="636"/>
      <c r="Z41" s="637">
        <v>100</v>
      </c>
      <c r="AA41" s="637"/>
      <c r="AB41" s="637"/>
      <c r="AC41" s="637"/>
      <c r="AD41" s="638">
        <v>5432971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231589</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767263</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378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811004</v>
      </c>
      <c r="CS42" s="621"/>
      <c r="CT42" s="621"/>
      <c r="CU42" s="621"/>
      <c r="CV42" s="621"/>
      <c r="CW42" s="621"/>
      <c r="CX42" s="621"/>
      <c r="CY42" s="622"/>
      <c r="CZ42" s="611">
        <v>8</v>
      </c>
      <c r="DA42" s="623"/>
      <c r="DB42" s="623"/>
      <c r="DC42" s="624"/>
      <c r="DD42" s="614">
        <v>252658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41780</v>
      </c>
      <c r="CS43" s="621"/>
      <c r="CT43" s="621"/>
      <c r="CU43" s="621"/>
      <c r="CV43" s="621"/>
      <c r="CW43" s="621"/>
      <c r="CX43" s="621"/>
      <c r="CY43" s="622"/>
      <c r="CZ43" s="611">
        <v>0.4</v>
      </c>
      <c r="DA43" s="623"/>
      <c r="DB43" s="623"/>
      <c r="DC43" s="624"/>
      <c r="DD43" s="614">
        <v>41763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784749</v>
      </c>
      <c r="CS44" s="609"/>
      <c r="CT44" s="609"/>
      <c r="CU44" s="609"/>
      <c r="CV44" s="609"/>
      <c r="CW44" s="609"/>
      <c r="CX44" s="609"/>
      <c r="CY44" s="610"/>
      <c r="CZ44" s="611">
        <v>7.8</v>
      </c>
      <c r="DA44" s="612"/>
      <c r="DB44" s="612"/>
      <c r="DC44" s="613"/>
      <c r="DD44" s="614">
        <v>245809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391788</v>
      </c>
      <c r="CS45" s="621"/>
      <c r="CT45" s="621"/>
      <c r="CU45" s="621"/>
      <c r="CV45" s="621"/>
      <c r="CW45" s="621"/>
      <c r="CX45" s="621"/>
      <c r="CY45" s="622"/>
      <c r="CZ45" s="611">
        <v>3.9</v>
      </c>
      <c r="DA45" s="623"/>
      <c r="DB45" s="623"/>
      <c r="DC45" s="624"/>
      <c r="DD45" s="614">
        <v>29689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372783</v>
      </c>
      <c r="CS46" s="609"/>
      <c r="CT46" s="609"/>
      <c r="CU46" s="609"/>
      <c r="CV46" s="609"/>
      <c r="CW46" s="609"/>
      <c r="CX46" s="609"/>
      <c r="CY46" s="610"/>
      <c r="CZ46" s="611">
        <v>3.7</v>
      </c>
      <c r="DA46" s="612"/>
      <c r="DB46" s="612"/>
      <c r="DC46" s="613"/>
      <c r="DD46" s="614">
        <v>212742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26255</v>
      </c>
      <c r="CS47" s="621"/>
      <c r="CT47" s="621"/>
      <c r="CU47" s="621"/>
      <c r="CV47" s="621"/>
      <c r="CW47" s="621"/>
      <c r="CX47" s="621"/>
      <c r="CY47" s="622"/>
      <c r="CZ47" s="611">
        <v>0.3</v>
      </c>
      <c r="DA47" s="623"/>
      <c r="DB47" s="623"/>
      <c r="DC47" s="624"/>
      <c r="DD47" s="614">
        <v>6849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10091272</v>
      </c>
      <c r="CS49" s="593"/>
      <c r="CT49" s="593"/>
      <c r="CU49" s="593"/>
      <c r="CV49" s="593"/>
      <c r="CW49" s="593"/>
      <c r="CX49" s="593"/>
      <c r="CY49" s="594"/>
      <c r="CZ49" s="595">
        <v>100</v>
      </c>
      <c r="DA49" s="596"/>
      <c r="DB49" s="596"/>
      <c r="DC49" s="597"/>
      <c r="DD49" s="598">
        <v>6234892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64GnbDuNbtynJHXt6PVXsvBpZyg2AfQSlS3TTRJh5c7DdioZBHB0nBrRNxGAguUL3vqRAHaAzILspat5fpAtA==" saltValue="2An+YINmOFErVvU5hvim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10761</v>
      </c>
      <c r="R7" s="1090"/>
      <c r="S7" s="1090"/>
      <c r="T7" s="1090"/>
      <c r="U7" s="1090"/>
      <c r="V7" s="1090">
        <v>10108</v>
      </c>
      <c r="W7" s="1090"/>
      <c r="X7" s="1090"/>
      <c r="Y7" s="1090"/>
      <c r="Z7" s="1090"/>
      <c r="AA7" s="1090">
        <v>653</v>
      </c>
      <c r="AB7" s="1090"/>
      <c r="AC7" s="1090"/>
      <c r="AD7" s="1090"/>
      <c r="AE7" s="1091"/>
      <c r="AF7" s="1092">
        <v>387</v>
      </c>
      <c r="AG7" s="1093"/>
      <c r="AH7" s="1093"/>
      <c r="AI7" s="1093"/>
      <c r="AJ7" s="1094"/>
      <c r="AK7" s="1095">
        <v>538</v>
      </c>
      <c r="AL7" s="1096"/>
      <c r="AM7" s="1096"/>
      <c r="AN7" s="1096"/>
      <c r="AO7" s="1096"/>
      <c r="AP7" s="1096">
        <v>7705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553</v>
      </c>
      <c r="BT7" s="1087"/>
      <c r="BU7" s="1087"/>
      <c r="BV7" s="1087"/>
      <c r="BW7" s="1087"/>
      <c r="BX7" s="1087"/>
      <c r="BY7" s="1087"/>
      <c r="BZ7" s="1087"/>
      <c r="CA7" s="1087"/>
      <c r="CB7" s="1087"/>
      <c r="CC7" s="1087"/>
      <c r="CD7" s="1087"/>
      <c r="CE7" s="1087"/>
      <c r="CF7" s="1087"/>
      <c r="CG7" s="1099"/>
      <c r="CH7" s="1083" t="s">
        <v>559</v>
      </c>
      <c r="CI7" s="1084"/>
      <c r="CJ7" s="1084"/>
      <c r="CK7" s="1084"/>
      <c r="CL7" s="1085"/>
      <c r="CM7" s="1083">
        <v>227</v>
      </c>
      <c r="CN7" s="1084"/>
      <c r="CO7" s="1084"/>
      <c r="CP7" s="1084"/>
      <c r="CQ7" s="1085"/>
      <c r="CR7" s="1083">
        <v>2</v>
      </c>
      <c r="CS7" s="1084"/>
      <c r="CT7" s="1084"/>
      <c r="CU7" s="1084"/>
      <c r="CV7" s="1085"/>
      <c r="CW7" s="1083" t="s">
        <v>548</v>
      </c>
      <c r="CX7" s="1084"/>
      <c r="CY7" s="1084"/>
      <c r="CZ7" s="1084"/>
      <c r="DA7" s="1085"/>
      <c r="DB7" s="1083" t="s">
        <v>548</v>
      </c>
      <c r="DC7" s="1084"/>
      <c r="DD7" s="1084"/>
      <c r="DE7" s="1084"/>
      <c r="DF7" s="1085"/>
      <c r="DG7" s="1083" t="s">
        <v>548</v>
      </c>
      <c r="DH7" s="1084"/>
      <c r="DI7" s="1084"/>
      <c r="DJ7" s="1084"/>
      <c r="DK7" s="1085"/>
      <c r="DL7" s="1083" t="s">
        <v>548</v>
      </c>
      <c r="DM7" s="1084"/>
      <c r="DN7" s="1084"/>
      <c r="DO7" s="1084"/>
      <c r="DP7" s="1085"/>
      <c r="DQ7" s="1083" t="s">
        <v>548</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10761</v>
      </c>
      <c r="R23" s="1048"/>
      <c r="S23" s="1048"/>
      <c r="T23" s="1048"/>
      <c r="U23" s="1048"/>
      <c r="V23" s="1048">
        <v>10108</v>
      </c>
      <c r="W23" s="1048"/>
      <c r="X23" s="1048"/>
      <c r="Y23" s="1048"/>
      <c r="Z23" s="1048"/>
      <c r="AA23" s="1048">
        <v>653</v>
      </c>
      <c r="AB23" s="1048"/>
      <c r="AC23" s="1048"/>
      <c r="AD23" s="1048"/>
      <c r="AE23" s="1055"/>
      <c r="AF23" s="1056">
        <v>387</v>
      </c>
      <c r="AG23" s="1048"/>
      <c r="AH23" s="1048"/>
      <c r="AI23" s="1048"/>
      <c r="AJ23" s="1057"/>
      <c r="AK23" s="1058"/>
      <c r="AL23" s="1059"/>
      <c r="AM23" s="1059"/>
      <c r="AN23" s="1059"/>
      <c r="AO23" s="1059"/>
      <c r="AP23" s="1048">
        <v>7705</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2598</v>
      </c>
      <c r="R28" s="1038"/>
      <c r="S28" s="1038"/>
      <c r="T28" s="1038"/>
      <c r="U28" s="1038"/>
      <c r="V28" s="1038">
        <v>2559</v>
      </c>
      <c r="W28" s="1038"/>
      <c r="X28" s="1038"/>
      <c r="Y28" s="1038"/>
      <c r="Z28" s="1038"/>
      <c r="AA28" s="1038">
        <v>38</v>
      </c>
      <c r="AB28" s="1038"/>
      <c r="AC28" s="1038"/>
      <c r="AD28" s="1038"/>
      <c r="AE28" s="1039"/>
      <c r="AF28" s="1040">
        <v>38</v>
      </c>
      <c r="AG28" s="1038"/>
      <c r="AH28" s="1038"/>
      <c r="AI28" s="1038"/>
      <c r="AJ28" s="1041"/>
      <c r="AK28" s="1029">
        <v>232</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2486</v>
      </c>
      <c r="R29" s="1026"/>
      <c r="S29" s="1026"/>
      <c r="T29" s="1026"/>
      <c r="U29" s="1026"/>
      <c r="V29" s="1026">
        <v>2450</v>
      </c>
      <c r="W29" s="1026"/>
      <c r="X29" s="1026"/>
      <c r="Y29" s="1026"/>
      <c r="Z29" s="1026"/>
      <c r="AA29" s="1026">
        <v>36</v>
      </c>
      <c r="AB29" s="1026"/>
      <c r="AC29" s="1026"/>
      <c r="AD29" s="1026"/>
      <c r="AE29" s="1027"/>
      <c r="AF29" s="1022">
        <v>36</v>
      </c>
      <c r="AG29" s="1023"/>
      <c r="AH29" s="1023"/>
      <c r="AI29" s="1023"/>
      <c r="AJ29" s="1024"/>
      <c r="AK29" s="967">
        <v>425</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276</v>
      </c>
      <c r="R30" s="1026"/>
      <c r="S30" s="1026"/>
      <c r="T30" s="1026"/>
      <c r="U30" s="1026"/>
      <c r="V30" s="1026">
        <v>275</v>
      </c>
      <c r="W30" s="1026"/>
      <c r="X30" s="1026"/>
      <c r="Y30" s="1026"/>
      <c r="Z30" s="1026"/>
      <c r="AA30" s="1026">
        <v>2</v>
      </c>
      <c r="AB30" s="1026"/>
      <c r="AC30" s="1026"/>
      <c r="AD30" s="1026"/>
      <c r="AE30" s="1027"/>
      <c r="AF30" s="1022">
        <v>2</v>
      </c>
      <c r="AG30" s="1023"/>
      <c r="AH30" s="1023"/>
      <c r="AI30" s="1023"/>
      <c r="AJ30" s="1024"/>
      <c r="AK30" s="967">
        <v>94</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419</v>
      </c>
      <c r="R31" s="1026"/>
      <c r="S31" s="1026"/>
      <c r="T31" s="1026"/>
      <c r="U31" s="1026"/>
      <c r="V31" s="1026">
        <v>345</v>
      </c>
      <c r="W31" s="1026"/>
      <c r="X31" s="1026"/>
      <c r="Y31" s="1026"/>
      <c r="Z31" s="1026"/>
      <c r="AA31" s="1026">
        <v>75</v>
      </c>
      <c r="AB31" s="1026"/>
      <c r="AC31" s="1026"/>
      <c r="AD31" s="1026"/>
      <c r="AE31" s="1027"/>
      <c r="AF31" s="1022">
        <v>347</v>
      </c>
      <c r="AG31" s="1023"/>
      <c r="AH31" s="1023"/>
      <c r="AI31" s="1023"/>
      <c r="AJ31" s="1024"/>
      <c r="AK31" s="967">
        <v>46</v>
      </c>
      <c r="AL31" s="958"/>
      <c r="AM31" s="958"/>
      <c r="AN31" s="958"/>
      <c r="AO31" s="958"/>
      <c r="AP31" s="958">
        <v>2387</v>
      </c>
      <c r="AQ31" s="958"/>
      <c r="AR31" s="958"/>
      <c r="AS31" s="958"/>
      <c r="AT31" s="958"/>
      <c r="AU31" s="958">
        <v>239</v>
      </c>
      <c r="AV31" s="958"/>
      <c r="AW31" s="958"/>
      <c r="AX31" s="958"/>
      <c r="AY31" s="958"/>
      <c r="AZ31" s="1028" t="s">
        <v>546</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393</v>
      </c>
      <c r="C32" s="1018"/>
      <c r="D32" s="1018"/>
      <c r="E32" s="1018"/>
      <c r="F32" s="1018"/>
      <c r="G32" s="1018"/>
      <c r="H32" s="1018"/>
      <c r="I32" s="1018"/>
      <c r="J32" s="1018"/>
      <c r="K32" s="1018"/>
      <c r="L32" s="1018"/>
      <c r="M32" s="1018"/>
      <c r="N32" s="1018"/>
      <c r="O32" s="1018"/>
      <c r="P32" s="1019"/>
      <c r="Q32" s="1025">
        <v>392</v>
      </c>
      <c r="R32" s="1026"/>
      <c r="S32" s="1026"/>
      <c r="T32" s="1026"/>
      <c r="U32" s="1026"/>
      <c r="V32" s="1026">
        <v>387</v>
      </c>
      <c r="W32" s="1026"/>
      <c r="X32" s="1026"/>
      <c r="Y32" s="1026"/>
      <c r="Z32" s="1026"/>
      <c r="AA32" s="1026">
        <v>5</v>
      </c>
      <c r="AB32" s="1026"/>
      <c r="AC32" s="1026"/>
      <c r="AD32" s="1026"/>
      <c r="AE32" s="1027"/>
      <c r="AF32" s="1022">
        <v>22</v>
      </c>
      <c r="AG32" s="1023"/>
      <c r="AH32" s="1023"/>
      <c r="AI32" s="1023"/>
      <c r="AJ32" s="1024"/>
      <c r="AK32" s="967">
        <v>230</v>
      </c>
      <c r="AL32" s="958"/>
      <c r="AM32" s="958"/>
      <c r="AN32" s="958"/>
      <c r="AO32" s="958"/>
      <c r="AP32" s="958">
        <v>2150</v>
      </c>
      <c r="AQ32" s="958"/>
      <c r="AR32" s="958"/>
      <c r="AS32" s="958"/>
      <c r="AT32" s="958"/>
      <c r="AU32" s="958">
        <v>1918</v>
      </c>
      <c r="AV32" s="958"/>
      <c r="AW32" s="958"/>
      <c r="AX32" s="958"/>
      <c r="AY32" s="958"/>
      <c r="AZ32" s="1028" t="s">
        <v>546</v>
      </c>
      <c r="BA32" s="1028"/>
      <c r="BB32" s="1028"/>
      <c r="BC32" s="1028"/>
      <c r="BD32" s="1028"/>
      <c r="BE32" s="959" t="s">
        <v>392</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445</v>
      </c>
      <c r="AG63" s="946"/>
      <c r="AH63" s="946"/>
      <c r="AI63" s="946"/>
      <c r="AJ63" s="1009"/>
      <c r="AK63" s="1010"/>
      <c r="AL63" s="950"/>
      <c r="AM63" s="950"/>
      <c r="AN63" s="950"/>
      <c r="AO63" s="950"/>
      <c r="AP63" s="946">
        <v>4537</v>
      </c>
      <c r="AQ63" s="946"/>
      <c r="AR63" s="946"/>
      <c r="AS63" s="946"/>
      <c r="AT63" s="946"/>
      <c r="AU63" s="946">
        <v>2157</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547</v>
      </c>
      <c r="C68" s="973"/>
      <c r="D68" s="973"/>
      <c r="E68" s="973"/>
      <c r="F68" s="973"/>
      <c r="G68" s="973"/>
      <c r="H68" s="973"/>
      <c r="I68" s="973"/>
      <c r="J68" s="973"/>
      <c r="K68" s="973"/>
      <c r="L68" s="973"/>
      <c r="M68" s="973"/>
      <c r="N68" s="973"/>
      <c r="O68" s="973"/>
      <c r="P68" s="974"/>
      <c r="Q68" s="975">
        <v>2008</v>
      </c>
      <c r="R68" s="969"/>
      <c r="S68" s="969"/>
      <c r="T68" s="969"/>
      <c r="U68" s="969"/>
      <c r="V68" s="969">
        <v>1901</v>
      </c>
      <c r="W68" s="969"/>
      <c r="X68" s="969"/>
      <c r="Y68" s="969"/>
      <c r="Z68" s="969"/>
      <c r="AA68" s="969">
        <v>107</v>
      </c>
      <c r="AB68" s="969"/>
      <c r="AC68" s="969"/>
      <c r="AD68" s="969"/>
      <c r="AE68" s="969"/>
      <c r="AF68" s="969">
        <v>107</v>
      </c>
      <c r="AG68" s="969"/>
      <c r="AH68" s="969"/>
      <c r="AI68" s="969"/>
      <c r="AJ68" s="969"/>
      <c r="AK68" s="969">
        <v>25</v>
      </c>
      <c r="AL68" s="969"/>
      <c r="AM68" s="969"/>
      <c r="AN68" s="969"/>
      <c r="AO68" s="969"/>
      <c r="AP68" s="969" t="s">
        <v>548</v>
      </c>
      <c r="AQ68" s="969"/>
      <c r="AR68" s="969"/>
      <c r="AS68" s="969"/>
      <c r="AT68" s="969"/>
      <c r="AU68" s="969" t="s">
        <v>548</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550</v>
      </c>
      <c r="C69" s="962"/>
      <c r="D69" s="962"/>
      <c r="E69" s="962"/>
      <c r="F69" s="962"/>
      <c r="G69" s="962"/>
      <c r="H69" s="962"/>
      <c r="I69" s="962"/>
      <c r="J69" s="962"/>
      <c r="K69" s="962"/>
      <c r="L69" s="962"/>
      <c r="M69" s="962"/>
      <c r="N69" s="962"/>
      <c r="O69" s="962"/>
      <c r="P69" s="963"/>
      <c r="Q69" s="964">
        <v>30</v>
      </c>
      <c r="R69" s="958"/>
      <c r="S69" s="958"/>
      <c r="T69" s="958"/>
      <c r="U69" s="958"/>
      <c r="V69" s="958">
        <v>26</v>
      </c>
      <c r="W69" s="958"/>
      <c r="X69" s="958"/>
      <c r="Y69" s="958"/>
      <c r="Z69" s="958"/>
      <c r="AA69" s="958">
        <v>4</v>
      </c>
      <c r="AB69" s="958"/>
      <c r="AC69" s="958"/>
      <c r="AD69" s="958"/>
      <c r="AE69" s="958"/>
      <c r="AF69" s="958">
        <v>4</v>
      </c>
      <c r="AG69" s="958"/>
      <c r="AH69" s="958"/>
      <c r="AI69" s="958"/>
      <c r="AJ69" s="958"/>
      <c r="AK69" s="958">
        <v>13</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551</v>
      </c>
      <c r="C70" s="962"/>
      <c r="D70" s="962"/>
      <c r="E70" s="962"/>
      <c r="F70" s="962"/>
      <c r="G70" s="962"/>
      <c r="H70" s="962"/>
      <c r="I70" s="962"/>
      <c r="J70" s="962"/>
      <c r="K70" s="962"/>
      <c r="L70" s="962"/>
      <c r="M70" s="962"/>
      <c r="N70" s="962"/>
      <c r="O70" s="962"/>
      <c r="P70" s="963"/>
      <c r="Q70" s="964">
        <v>22</v>
      </c>
      <c r="R70" s="958"/>
      <c r="S70" s="958"/>
      <c r="T70" s="958"/>
      <c r="U70" s="958"/>
      <c r="V70" s="958">
        <v>20</v>
      </c>
      <c r="W70" s="958"/>
      <c r="X70" s="958"/>
      <c r="Y70" s="958"/>
      <c r="Z70" s="958"/>
      <c r="AA70" s="958">
        <v>2</v>
      </c>
      <c r="AB70" s="958"/>
      <c r="AC70" s="958"/>
      <c r="AD70" s="958"/>
      <c r="AE70" s="958"/>
      <c r="AF70" s="958">
        <v>2</v>
      </c>
      <c r="AG70" s="958"/>
      <c r="AH70" s="958"/>
      <c r="AI70" s="958"/>
      <c r="AJ70" s="958"/>
      <c r="AK70" s="958" t="s">
        <v>548</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549</v>
      </c>
      <c r="C71" s="962"/>
      <c r="D71" s="962"/>
      <c r="E71" s="962"/>
      <c r="F71" s="962"/>
      <c r="G71" s="962"/>
      <c r="H71" s="962"/>
      <c r="I71" s="962"/>
      <c r="J71" s="962"/>
      <c r="K71" s="962"/>
      <c r="L71" s="962"/>
      <c r="M71" s="962"/>
      <c r="N71" s="962"/>
      <c r="O71" s="962"/>
      <c r="P71" s="963"/>
      <c r="Q71" s="964">
        <v>113</v>
      </c>
      <c r="R71" s="958"/>
      <c r="S71" s="958"/>
      <c r="T71" s="958"/>
      <c r="U71" s="958"/>
      <c r="V71" s="958">
        <v>107</v>
      </c>
      <c r="W71" s="958"/>
      <c r="X71" s="958"/>
      <c r="Y71" s="958"/>
      <c r="Z71" s="958"/>
      <c r="AA71" s="958">
        <v>6</v>
      </c>
      <c r="AB71" s="958"/>
      <c r="AC71" s="958"/>
      <c r="AD71" s="958"/>
      <c r="AE71" s="958"/>
      <c r="AF71" s="958">
        <v>6</v>
      </c>
      <c r="AG71" s="958"/>
      <c r="AH71" s="958"/>
      <c r="AI71" s="958"/>
      <c r="AJ71" s="958"/>
      <c r="AK71" s="958">
        <v>5</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552</v>
      </c>
      <c r="C72" s="962"/>
      <c r="D72" s="962"/>
      <c r="E72" s="962"/>
      <c r="F72" s="962"/>
      <c r="G72" s="962"/>
      <c r="H72" s="962"/>
      <c r="I72" s="962"/>
      <c r="J72" s="962"/>
      <c r="K72" s="962"/>
      <c r="L72" s="962"/>
      <c r="M72" s="962"/>
      <c r="N72" s="962"/>
      <c r="O72" s="962"/>
      <c r="P72" s="963"/>
      <c r="Q72" s="964">
        <v>169552</v>
      </c>
      <c r="R72" s="958"/>
      <c r="S72" s="958"/>
      <c r="T72" s="958"/>
      <c r="U72" s="958"/>
      <c r="V72" s="958">
        <v>166609</v>
      </c>
      <c r="W72" s="958"/>
      <c r="X72" s="958"/>
      <c r="Y72" s="958"/>
      <c r="Z72" s="958"/>
      <c r="AA72" s="958">
        <v>2943</v>
      </c>
      <c r="AB72" s="958"/>
      <c r="AC72" s="958"/>
      <c r="AD72" s="958"/>
      <c r="AE72" s="958"/>
      <c r="AF72" s="958">
        <v>2943</v>
      </c>
      <c r="AG72" s="958"/>
      <c r="AH72" s="958"/>
      <c r="AI72" s="958"/>
      <c r="AJ72" s="958"/>
      <c r="AK72" s="958">
        <v>1308</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3062</v>
      </c>
      <c r="AG88" s="946"/>
      <c r="AH88" s="946"/>
      <c r="AI88" s="946"/>
      <c r="AJ88" s="946"/>
      <c r="AK88" s="950"/>
      <c r="AL88" s="950"/>
      <c r="AM88" s="950"/>
      <c r="AN88" s="950"/>
      <c r="AO88" s="950"/>
      <c r="AP88" s="946" t="s">
        <v>548</v>
      </c>
      <c r="AQ88" s="946"/>
      <c r="AR88" s="946"/>
      <c r="AS88" s="946"/>
      <c r="AT88" s="946"/>
      <c r="AU88" s="946" t="s">
        <v>548</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v>
      </c>
      <c r="CS102" s="940"/>
      <c r="CT102" s="940"/>
      <c r="CU102" s="940"/>
      <c r="CV102" s="941"/>
      <c r="CW102" s="939" t="s">
        <v>548</v>
      </c>
      <c r="CX102" s="940"/>
      <c r="CY102" s="940"/>
      <c r="CZ102" s="940"/>
      <c r="DA102" s="941"/>
      <c r="DB102" s="939" t="s">
        <v>548</v>
      </c>
      <c r="DC102" s="940"/>
      <c r="DD102" s="940"/>
      <c r="DE102" s="940"/>
      <c r="DF102" s="941"/>
      <c r="DG102" s="939" t="s">
        <v>548</v>
      </c>
      <c r="DH102" s="940"/>
      <c r="DI102" s="940"/>
      <c r="DJ102" s="940"/>
      <c r="DK102" s="941"/>
      <c r="DL102" s="939" t="s">
        <v>548</v>
      </c>
      <c r="DM102" s="940"/>
      <c r="DN102" s="940"/>
      <c r="DO102" s="940"/>
      <c r="DP102" s="941"/>
      <c r="DQ102" s="939" t="s">
        <v>548</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24"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847273</v>
      </c>
      <c r="AB110" s="876"/>
      <c r="AC110" s="876"/>
      <c r="AD110" s="876"/>
      <c r="AE110" s="877"/>
      <c r="AF110" s="878">
        <v>922405</v>
      </c>
      <c r="AG110" s="876"/>
      <c r="AH110" s="876"/>
      <c r="AI110" s="876"/>
      <c r="AJ110" s="877"/>
      <c r="AK110" s="878">
        <v>915543</v>
      </c>
      <c r="AL110" s="876"/>
      <c r="AM110" s="876"/>
      <c r="AN110" s="876"/>
      <c r="AO110" s="877"/>
      <c r="AP110" s="879">
        <v>18.5</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8821818</v>
      </c>
      <c r="BR110" s="829"/>
      <c r="BS110" s="829"/>
      <c r="BT110" s="829"/>
      <c r="BU110" s="829"/>
      <c r="BV110" s="829">
        <v>8322925</v>
      </c>
      <c r="BW110" s="829"/>
      <c r="BX110" s="829"/>
      <c r="BY110" s="829"/>
      <c r="BZ110" s="829"/>
      <c r="CA110" s="829">
        <v>7705464</v>
      </c>
      <c r="CB110" s="829"/>
      <c r="CC110" s="829"/>
      <c r="CD110" s="829"/>
      <c r="CE110" s="829"/>
      <c r="CF110" s="853">
        <v>155.69999999999999</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2270441</v>
      </c>
      <c r="BR112" s="804"/>
      <c r="BS112" s="804"/>
      <c r="BT112" s="804"/>
      <c r="BU112" s="804"/>
      <c r="BV112" s="804">
        <v>2382785</v>
      </c>
      <c r="BW112" s="804"/>
      <c r="BX112" s="804"/>
      <c r="BY112" s="804"/>
      <c r="BZ112" s="804"/>
      <c r="CA112" s="804">
        <v>2156851</v>
      </c>
      <c r="CB112" s="804"/>
      <c r="CC112" s="804"/>
      <c r="CD112" s="804"/>
      <c r="CE112" s="804"/>
      <c r="CF112" s="862">
        <v>43.6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196138</v>
      </c>
      <c r="AB113" s="906"/>
      <c r="AC113" s="906"/>
      <c r="AD113" s="906"/>
      <c r="AE113" s="907"/>
      <c r="AF113" s="908">
        <v>216293</v>
      </c>
      <c r="AG113" s="906"/>
      <c r="AH113" s="906"/>
      <c r="AI113" s="906"/>
      <c r="AJ113" s="907"/>
      <c r="AK113" s="908">
        <v>159532</v>
      </c>
      <c r="AL113" s="906"/>
      <c r="AM113" s="906"/>
      <c r="AN113" s="906"/>
      <c r="AO113" s="907"/>
      <c r="AP113" s="909">
        <v>3.2</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121</v>
      </c>
      <c r="BR113" s="804"/>
      <c r="BS113" s="804"/>
      <c r="BT113" s="804"/>
      <c r="BU113" s="804"/>
      <c r="BV113" s="804" t="s">
        <v>121</v>
      </c>
      <c r="BW113" s="804"/>
      <c r="BX113" s="804"/>
      <c r="BY113" s="804"/>
      <c r="BZ113" s="804"/>
      <c r="CA113" s="804" t="s">
        <v>121</v>
      </c>
      <c r="CB113" s="804"/>
      <c r="CC113" s="804"/>
      <c r="CD113" s="804"/>
      <c r="CE113" s="804"/>
      <c r="CF113" s="862" t="s">
        <v>121</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121</v>
      </c>
      <c r="AB114" s="767"/>
      <c r="AC114" s="767"/>
      <c r="AD114" s="767"/>
      <c r="AE114" s="768"/>
      <c r="AF114" s="769" t="s">
        <v>121</v>
      </c>
      <c r="AG114" s="767"/>
      <c r="AH114" s="767"/>
      <c r="AI114" s="767"/>
      <c r="AJ114" s="768"/>
      <c r="AK114" s="769" t="s">
        <v>121</v>
      </c>
      <c r="AL114" s="767"/>
      <c r="AM114" s="767"/>
      <c r="AN114" s="767"/>
      <c r="AO114" s="768"/>
      <c r="AP114" s="811" t="s">
        <v>121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1332869</v>
      </c>
      <c r="BR114" s="804"/>
      <c r="BS114" s="804"/>
      <c r="BT114" s="804"/>
      <c r="BU114" s="804"/>
      <c r="BV114" s="804">
        <v>1343856</v>
      </c>
      <c r="BW114" s="804"/>
      <c r="BX114" s="804"/>
      <c r="BY114" s="804"/>
      <c r="BZ114" s="804"/>
      <c r="CA114" s="804">
        <v>1306876</v>
      </c>
      <c r="CB114" s="804"/>
      <c r="CC114" s="804"/>
      <c r="CD114" s="804"/>
      <c r="CE114" s="804"/>
      <c r="CF114" s="862">
        <v>26.4</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1043411</v>
      </c>
      <c r="AB117" s="890"/>
      <c r="AC117" s="890"/>
      <c r="AD117" s="890"/>
      <c r="AE117" s="891"/>
      <c r="AF117" s="892">
        <v>1138698</v>
      </c>
      <c r="AG117" s="890"/>
      <c r="AH117" s="890"/>
      <c r="AI117" s="890"/>
      <c r="AJ117" s="891"/>
      <c r="AK117" s="892">
        <v>1075075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440</v>
      </c>
      <c r="BP119" s="865"/>
      <c r="BQ119" s="866">
        <v>12425128</v>
      </c>
      <c r="BR119" s="832"/>
      <c r="BS119" s="832"/>
      <c r="BT119" s="832"/>
      <c r="BU119" s="832"/>
      <c r="BV119" s="832">
        <v>12049566</v>
      </c>
      <c r="BW119" s="832"/>
      <c r="BX119" s="832"/>
      <c r="BY119" s="832"/>
      <c r="BZ119" s="832"/>
      <c r="CA119" s="832">
        <v>11169191</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2132616</v>
      </c>
      <c r="BR120" s="829"/>
      <c r="BS120" s="829"/>
      <c r="BT120" s="829"/>
      <c r="BU120" s="829"/>
      <c r="BV120" s="829">
        <v>2330844</v>
      </c>
      <c r="BW120" s="829"/>
      <c r="BX120" s="829"/>
      <c r="BY120" s="829"/>
      <c r="BZ120" s="829"/>
      <c r="CA120" s="829">
        <v>2565861</v>
      </c>
      <c r="CB120" s="829"/>
      <c r="CC120" s="829"/>
      <c r="CD120" s="829"/>
      <c r="CE120" s="829"/>
      <c r="CF120" s="853">
        <v>51.9</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1918144</v>
      </c>
      <c r="DR120" s="829"/>
      <c r="DS120" s="829"/>
      <c r="DT120" s="829"/>
      <c r="DU120" s="829"/>
      <c r="DV120" s="830">
        <v>38.799999999999997</v>
      </c>
      <c r="DW120" s="830"/>
      <c r="DX120" s="830"/>
      <c r="DY120" s="830"/>
      <c r="DZ120" s="831"/>
    </row>
    <row r="121" spans="1:130" s="224"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7729</v>
      </c>
      <c r="BR121" s="804"/>
      <c r="BS121" s="804"/>
      <c r="BT121" s="804"/>
      <c r="BU121" s="804"/>
      <c r="BV121" s="804">
        <v>62678</v>
      </c>
      <c r="BW121" s="804"/>
      <c r="BX121" s="804"/>
      <c r="BY121" s="804"/>
      <c r="BZ121" s="804"/>
      <c r="CA121" s="804">
        <v>53200</v>
      </c>
      <c r="CB121" s="804"/>
      <c r="CC121" s="804"/>
      <c r="CD121" s="804"/>
      <c r="CE121" s="804"/>
      <c r="CF121" s="862">
        <v>1.1000000000000001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82995</v>
      </c>
      <c r="DH121" s="804"/>
      <c r="DI121" s="804"/>
      <c r="DJ121" s="804"/>
      <c r="DK121" s="804"/>
      <c r="DL121" s="804">
        <v>174341</v>
      </c>
      <c r="DM121" s="804"/>
      <c r="DN121" s="804"/>
      <c r="DO121" s="804"/>
      <c r="DP121" s="804"/>
      <c r="DQ121" s="804">
        <v>238707</v>
      </c>
      <c r="DR121" s="804"/>
      <c r="DS121" s="804"/>
      <c r="DT121" s="804"/>
      <c r="DU121" s="804"/>
      <c r="DV121" s="781">
        <v>4.8</v>
      </c>
      <c r="DW121" s="781"/>
      <c r="DX121" s="781"/>
      <c r="DY121" s="781"/>
      <c r="DZ121" s="782"/>
    </row>
    <row r="122" spans="1:130" s="224"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6367773</v>
      </c>
      <c r="BR122" s="832"/>
      <c r="BS122" s="832"/>
      <c r="BT122" s="832"/>
      <c r="BU122" s="832"/>
      <c r="BV122" s="832">
        <v>6064707</v>
      </c>
      <c r="BW122" s="832"/>
      <c r="BX122" s="832"/>
      <c r="BY122" s="832"/>
      <c r="BZ122" s="832"/>
      <c r="CA122" s="832">
        <v>5702388</v>
      </c>
      <c r="CB122" s="832"/>
      <c r="CC122" s="832"/>
      <c r="CD122" s="832"/>
      <c r="CE122" s="832"/>
      <c r="CF122" s="833">
        <v>115.2</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448</v>
      </c>
      <c r="BP123" s="865"/>
      <c r="BQ123" s="819">
        <v>8508118</v>
      </c>
      <c r="BR123" s="820"/>
      <c r="BS123" s="820"/>
      <c r="BT123" s="820"/>
      <c r="BU123" s="820"/>
      <c r="BV123" s="820">
        <v>8458229</v>
      </c>
      <c r="BW123" s="820"/>
      <c r="BX123" s="820"/>
      <c r="BY123" s="820"/>
      <c r="BZ123" s="820"/>
      <c r="CA123" s="820">
        <v>8321449</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78.099999999999994</v>
      </c>
      <c r="BR124" s="818"/>
      <c r="BS124" s="818"/>
      <c r="BT124" s="818"/>
      <c r="BU124" s="818"/>
      <c r="BV124" s="818">
        <v>73.5</v>
      </c>
      <c r="BW124" s="818"/>
      <c r="BX124" s="818"/>
      <c r="BY124" s="818"/>
      <c r="BZ124" s="818"/>
      <c r="CA124" s="818">
        <v>57.5</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2187446</v>
      </c>
      <c r="DH124" s="751"/>
      <c r="DI124" s="751"/>
      <c r="DJ124" s="751"/>
      <c r="DK124" s="752"/>
      <c r="DL124" s="753">
        <v>2208444</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7729</v>
      </c>
      <c r="AB128" s="788"/>
      <c r="AC128" s="788"/>
      <c r="AD128" s="788"/>
      <c r="AE128" s="789"/>
      <c r="AF128" s="790">
        <v>8062</v>
      </c>
      <c r="AG128" s="788"/>
      <c r="AH128" s="788"/>
      <c r="AI128" s="788"/>
      <c r="AJ128" s="789"/>
      <c r="AK128" s="790">
        <v>8902</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121</v>
      </c>
      <c r="BG128" s="774"/>
      <c r="BH128" s="774"/>
      <c r="BI128" s="774"/>
      <c r="BJ128" s="774"/>
      <c r="BK128" s="774"/>
      <c r="BL128" s="797"/>
      <c r="BM128" s="773">
        <v>14.72</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5530669</v>
      </c>
      <c r="AB129" s="767"/>
      <c r="AC129" s="767"/>
      <c r="AD129" s="767"/>
      <c r="AE129" s="768"/>
      <c r="AF129" s="769">
        <v>5390270</v>
      </c>
      <c r="AG129" s="767"/>
      <c r="AH129" s="767"/>
      <c r="AI129" s="767"/>
      <c r="AJ129" s="768"/>
      <c r="AK129" s="769">
        <v>5465635</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121</v>
      </c>
      <c r="BG129" s="758"/>
      <c r="BH129" s="758"/>
      <c r="BI129" s="758"/>
      <c r="BJ129" s="758"/>
      <c r="BK129" s="758"/>
      <c r="BL129" s="759"/>
      <c r="BM129" s="757">
        <v>19.72</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517042</v>
      </c>
      <c r="AB130" s="767"/>
      <c r="AC130" s="767"/>
      <c r="AD130" s="767"/>
      <c r="AE130" s="768"/>
      <c r="AF130" s="769">
        <v>510722</v>
      </c>
      <c r="AG130" s="767"/>
      <c r="AH130" s="767"/>
      <c r="AI130" s="767"/>
      <c r="AJ130" s="768"/>
      <c r="AK130" s="769">
        <v>517768</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11.3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5013627</v>
      </c>
      <c r="AB131" s="751"/>
      <c r="AC131" s="751"/>
      <c r="AD131" s="751"/>
      <c r="AE131" s="752"/>
      <c r="AF131" s="753">
        <v>4879548</v>
      </c>
      <c r="AG131" s="751"/>
      <c r="AH131" s="751"/>
      <c r="AI131" s="751"/>
      <c r="AJ131" s="752"/>
      <c r="AK131" s="753">
        <v>4947867</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v>57.5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10.34460681</v>
      </c>
      <c r="AB132" s="732"/>
      <c r="AC132" s="732"/>
      <c r="AD132" s="732"/>
      <c r="AE132" s="733"/>
      <c r="AF132" s="734">
        <v>12.704332450000001</v>
      </c>
      <c r="AG132" s="732"/>
      <c r="AH132" s="732"/>
      <c r="AI132" s="732"/>
      <c r="AJ132" s="733"/>
      <c r="AK132" s="734">
        <v>11.08366494</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9.6</v>
      </c>
      <c r="AB133" s="711"/>
      <c r="AC133" s="711"/>
      <c r="AD133" s="711"/>
      <c r="AE133" s="712"/>
      <c r="AF133" s="710">
        <v>10.4</v>
      </c>
      <c r="AG133" s="711"/>
      <c r="AH133" s="711"/>
      <c r="AI133" s="711"/>
      <c r="AJ133" s="712"/>
      <c r="AK133" s="710">
        <v>11.3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UXypc1O94o1fEWsUh/PNBVlWeyZu0wFcUvWkh2KTiktLkdTudxqfAWjtlTTKHq645tH9cwslAHcE3yzmoue9w==" saltValue="Wvpu45sZBH2jU6+Y+4ea2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HfmlJ3jhCvILxeUgri3zWSH8kx3eIYNMbVjUSZoQNFpBtMrIu0xw9jAn+my201PLA8Hvl6pGC5hydrEKzlxtww==" saltValue="s4sUTnLEz2mylyUrmUBt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lPLKvyS3b0AM2XcPxnfquXzrpd1r4mqMMMkNobvRKLwlqaPCiQoXZ7Sm6MAPa8m9dSuYbVweLk+8Bj226hg9g==" saltValue="oV47p02bXlhie7+ynnj5A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05" t="s">
        <v>477</v>
      </c>
      <c r="AP7" s="265"/>
      <c r="AQ7" s="266" t="s">
        <v>478</v>
      </c>
      <c r="AR7" s="267"/>
    </row>
    <row r="8" spans="1:46" ht="13.2" x14ac:dyDescent="0.2">
      <c r="A8" s="259"/>
      <c r="AK8" s="268"/>
      <c r="AL8" s="269"/>
      <c r="AM8" s="269"/>
      <c r="AN8" s="270"/>
      <c r="AO8" s="1106"/>
      <c r="AP8" s="271" t="s">
        <v>479</v>
      </c>
      <c r="AQ8" s="272" t="s">
        <v>480</v>
      </c>
      <c r="AR8" s="273" t="s">
        <v>481</v>
      </c>
    </row>
    <row r="9" spans="1:46" ht="13.2" x14ac:dyDescent="0.2">
      <c r="A9" s="259"/>
      <c r="AK9" s="1117" t="s">
        <v>482</v>
      </c>
      <c r="AL9" s="1118"/>
      <c r="AM9" s="1118"/>
      <c r="AN9" s="1119"/>
      <c r="AO9" s="274">
        <v>1224242</v>
      </c>
      <c r="AP9" s="274">
        <v>66517</v>
      </c>
      <c r="AQ9" s="275">
        <v>102178</v>
      </c>
      <c r="AR9" s="276">
        <v>-34.9</v>
      </c>
    </row>
    <row r="10" spans="1:46" ht="13.5" customHeight="1" x14ac:dyDescent="0.2">
      <c r="A10" s="259"/>
      <c r="AK10" s="1117" t="s">
        <v>483</v>
      </c>
      <c r="AL10" s="1118"/>
      <c r="AM10" s="1118"/>
      <c r="AN10" s="1119"/>
      <c r="AO10" s="277">
        <v>10767</v>
      </c>
      <c r="AP10" s="277">
        <v>585</v>
      </c>
      <c r="AQ10" s="278">
        <v>12375</v>
      </c>
      <c r="AR10" s="279">
        <v>-95.3</v>
      </c>
    </row>
    <row r="11" spans="1:46" ht="13.5" customHeight="1" x14ac:dyDescent="0.2">
      <c r="A11" s="259"/>
      <c r="AK11" s="1117" t="s">
        <v>484</v>
      </c>
      <c r="AL11" s="1118"/>
      <c r="AM11" s="1118"/>
      <c r="AN11" s="1119"/>
      <c r="AO11" s="277" t="s">
        <v>485</v>
      </c>
      <c r="AP11" s="277" t="s">
        <v>485</v>
      </c>
      <c r="AQ11" s="278">
        <v>998</v>
      </c>
      <c r="AR11" s="279" t="s">
        <v>485</v>
      </c>
    </row>
    <row r="12" spans="1:46" ht="13.5" customHeight="1" x14ac:dyDescent="0.2">
      <c r="A12" s="259"/>
      <c r="AK12" s="1117" t="s">
        <v>486</v>
      </c>
      <c r="AL12" s="1118"/>
      <c r="AM12" s="1118"/>
      <c r="AN12" s="1119"/>
      <c r="AO12" s="277" t="s">
        <v>485</v>
      </c>
      <c r="AP12" s="277" t="s">
        <v>485</v>
      </c>
      <c r="AQ12" s="278">
        <v>0</v>
      </c>
      <c r="AR12" s="279" t="s">
        <v>485</v>
      </c>
    </row>
    <row r="13" spans="1:46" ht="13.5" customHeight="1" x14ac:dyDescent="0.2">
      <c r="A13" s="259"/>
      <c r="AK13" s="1117" t="s">
        <v>487</v>
      </c>
      <c r="AL13" s="1118"/>
      <c r="AM13" s="1118"/>
      <c r="AN13" s="1119"/>
      <c r="AO13" s="277">
        <v>110609</v>
      </c>
      <c r="AP13" s="277">
        <v>6010</v>
      </c>
      <c r="AQ13" s="278">
        <v>3569</v>
      </c>
      <c r="AR13" s="279">
        <v>68.400000000000006</v>
      </c>
    </row>
    <row r="14" spans="1:46" ht="13.5" customHeight="1" x14ac:dyDescent="0.2">
      <c r="A14" s="259"/>
      <c r="AK14" s="1117" t="s">
        <v>488</v>
      </c>
      <c r="AL14" s="1118"/>
      <c r="AM14" s="1118"/>
      <c r="AN14" s="1119"/>
      <c r="AO14" s="277">
        <v>41780</v>
      </c>
      <c r="AP14" s="277">
        <v>2270</v>
      </c>
      <c r="AQ14" s="278">
        <v>2201</v>
      </c>
      <c r="AR14" s="279">
        <v>3.1</v>
      </c>
    </row>
    <row r="15" spans="1:46" ht="13.5" customHeight="1" x14ac:dyDescent="0.2">
      <c r="A15" s="259"/>
      <c r="AK15" s="1120" t="s">
        <v>489</v>
      </c>
      <c r="AL15" s="1121"/>
      <c r="AM15" s="1121"/>
      <c r="AN15" s="1122"/>
      <c r="AO15" s="277">
        <v>-87194</v>
      </c>
      <c r="AP15" s="277">
        <v>-4738</v>
      </c>
      <c r="AQ15" s="278">
        <v>-6242</v>
      </c>
      <c r="AR15" s="279">
        <v>-24.1</v>
      </c>
    </row>
    <row r="16" spans="1:46" ht="13.2" x14ac:dyDescent="0.2">
      <c r="A16" s="259"/>
      <c r="AK16" s="1120" t="s">
        <v>177</v>
      </c>
      <c r="AL16" s="1121"/>
      <c r="AM16" s="1121"/>
      <c r="AN16" s="1122"/>
      <c r="AO16" s="277">
        <v>1300204</v>
      </c>
      <c r="AP16" s="277">
        <v>70644</v>
      </c>
      <c r="AQ16" s="278">
        <v>115079</v>
      </c>
      <c r="AR16" s="279">
        <v>-38.6</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23" t="s">
        <v>494</v>
      </c>
      <c r="AL21" s="1124"/>
      <c r="AM21" s="1124"/>
      <c r="AN21" s="1125"/>
      <c r="AO21" s="289">
        <v>6.9</v>
      </c>
      <c r="AP21" s="290">
        <v>9.93</v>
      </c>
      <c r="AQ21" s="291">
        <v>-3.03</v>
      </c>
      <c r="AS21" s="292"/>
      <c r="AT21" s="288"/>
    </row>
    <row r="22" spans="1:46" s="260" customFormat="1" ht="13.2" x14ac:dyDescent="0.2">
      <c r="A22" s="288"/>
      <c r="AK22" s="1123" t="s">
        <v>495</v>
      </c>
      <c r="AL22" s="1124"/>
      <c r="AM22" s="1124"/>
      <c r="AN22" s="1125"/>
      <c r="AO22" s="293">
        <v>97.2</v>
      </c>
      <c r="AP22" s="294">
        <v>96.1</v>
      </c>
      <c r="AQ22" s="295">
        <v>1.1000000000000001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05" t="s">
        <v>477</v>
      </c>
      <c r="AP30" s="265"/>
      <c r="AQ30" s="266" t="s">
        <v>478</v>
      </c>
      <c r="AR30" s="267"/>
    </row>
    <row r="31" spans="1:46" ht="13.2" x14ac:dyDescent="0.2">
      <c r="A31" s="259"/>
      <c r="AK31" s="268"/>
      <c r="AL31" s="269"/>
      <c r="AM31" s="269"/>
      <c r="AN31" s="270"/>
      <c r="AO31" s="1106"/>
      <c r="AP31" s="271" t="s">
        <v>479</v>
      </c>
      <c r="AQ31" s="272" t="s">
        <v>480</v>
      </c>
      <c r="AR31" s="273" t="s">
        <v>481</v>
      </c>
    </row>
    <row r="32" spans="1:46" ht="27" customHeight="1" x14ac:dyDescent="0.2">
      <c r="A32" s="259"/>
      <c r="AK32" s="1107" t="s">
        <v>499</v>
      </c>
      <c r="AL32" s="1108"/>
      <c r="AM32" s="1108"/>
      <c r="AN32" s="1109"/>
      <c r="AO32" s="303">
        <v>915543</v>
      </c>
      <c r="AP32" s="303">
        <v>49744</v>
      </c>
      <c r="AQ32" s="304">
        <v>55825</v>
      </c>
      <c r="AR32" s="305">
        <v>-10.9</v>
      </c>
    </row>
    <row r="33" spans="1:46" ht="13.5" customHeight="1" x14ac:dyDescent="0.2">
      <c r="A33" s="259"/>
      <c r="AK33" s="1107" t="s">
        <v>500</v>
      </c>
      <c r="AL33" s="1108"/>
      <c r="AM33" s="1108"/>
      <c r="AN33" s="1109"/>
      <c r="AO33" s="303" t="s">
        <v>485</v>
      </c>
      <c r="AP33" s="303" t="s">
        <v>485</v>
      </c>
      <c r="AQ33" s="304">
        <v>10</v>
      </c>
      <c r="AR33" s="305" t="s">
        <v>485</v>
      </c>
    </row>
    <row r="34" spans="1:46" ht="27" customHeight="1" x14ac:dyDescent="0.2">
      <c r="A34" s="259"/>
      <c r="AK34" s="1107" t="s">
        <v>501</v>
      </c>
      <c r="AL34" s="1108"/>
      <c r="AM34" s="1108"/>
      <c r="AN34" s="1109"/>
      <c r="AO34" s="303" t="s">
        <v>485</v>
      </c>
      <c r="AP34" s="303" t="s">
        <v>485</v>
      </c>
      <c r="AQ34" s="304">
        <v>2</v>
      </c>
      <c r="AR34" s="305" t="s">
        <v>485</v>
      </c>
    </row>
    <row r="35" spans="1:46" ht="27" customHeight="1" x14ac:dyDescent="0.2">
      <c r="A35" s="259"/>
      <c r="AK35" s="1107" t="s">
        <v>502</v>
      </c>
      <c r="AL35" s="1108"/>
      <c r="AM35" s="1108"/>
      <c r="AN35" s="1109"/>
      <c r="AO35" s="303">
        <v>159532</v>
      </c>
      <c r="AP35" s="303">
        <v>8668</v>
      </c>
      <c r="AQ35" s="304">
        <v>20336</v>
      </c>
      <c r="AR35" s="305">
        <v>-57.4</v>
      </c>
    </row>
    <row r="36" spans="1:46" ht="27" customHeight="1" x14ac:dyDescent="0.2">
      <c r="A36" s="259"/>
      <c r="AK36" s="1107" t="s">
        <v>503</v>
      </c>
      <c r="AL36" s="1108"/>
      <c r="AM36" s="1108"/>
      <c r="AN36" s="1109"/>
      <c r="AO36" s="303" t="s">
        <v>485</v>
      </c>
      <c r="AP36" s="303" t="s">
        <v>485</v>
      </c>
      <c r="AQ36" s="304">
        <v>2951</v>
      </c>
      <c r="AR36" s="305" t="s">
        <v>485</v>
      </c>
    </row>
    <row r="37" spans="1:46" ht="13.5" customHeight="1" x14ac:dyDescent="0.2">
      <c r="A37" s="259"/>
      <c r="AK37" s="1107" t="s">
        <v>504</v>
      </c>
      <c r="AL37" s="1108"/>
      <c r="AM37" s="1108"/>
      <c r="AN37" s="1109"/>
      <c r="AO37" s="303" t="s">
        <v>485</v>
      </c>
      <c r="AP37" s="303" t="s">
        <v>485</v>
      </c>
      <c r="AQ37" s="304">
        <v>682</v>
      </c>
      <c r="AR37" s="305" t="s">
        <v>485</v>
      </c>
    </row>
    <row r="38" spans="1:46" ht="27" customHeight="1" x14ac:dyDescent="0.2">
      <c r="A38" s="259"/>
      <c r="AK38" s="1110" t="s">
        <v>505</v>
      </c>
      <c r="AL38" s="1111"/>
      <c r="AM38" s="1111"/>
      <c r="AN38" s="1112"/>
      <c r="AO38" s="306" t="s">
        <v>485</v>
      </c>
      <c r="AP38" s="306" t="s">
        <v>485</v>
      </c>
      <c r="AQ38" s="307">
        <v>2</v>
      </c>
      <c r="AR38" s="295" t="s">
        <v>485</v>
      </c>
      <c r="AS38" s="302"/>
    </row>
    <row r="39" spans="1:46" ht="13.2" x14ac:dyDescent="0.2">
      <c r="A39" s="259"/>
      <c r="AK39" s="1110" t="s">
        <v>506</v>
      </c>
      <c r="AL39" s="1111"/>
      <c r="AM39" s="1111"/>
      <c r="AN39" s="1112"/>
      <c r="AO39" s="303">
        <v>-8902</v>
      </c>
      <c r="AP39" s="303">
        <v>-484</v>
      </c>
      <c r="AQ39" s="304">
        <v>-2058</v>
      </c>
      <c r="AR39" s="305">
        <v>-76.5</v>
      </c>
      <c r="AS39" s="302"/>
    </row>
    <row r="40" spans="1:46" ht="27" customHeight="1" x14ac:dyDescent="0.2">
      <c r="A40" s="259"/>
      <c r="AK40" s="1107" t="s">
        <v>507</v>
      </c>
      <c r="AL40" s="1108"/>
      <c r="AM40" s="1108"/>
      <c r="AN40" s="1109"/>
      <c r="AO40" s="303">
        <v>-517768</v>
      </c>
      <c r="AP40" s="303">
        <v>-28132</v>
      </c>
      <c r="AQ40" s="304">
        <v>-53145</v>
      </c>
      <c r="AR40" s="305">
        <v>-47.1</v>
      </c>
      <c r="AS40" s="302"/>
    </row>
    <row r="41" spans="1:46" ht="13.2" x14ac:dyDescent="0.2">
      <c r="A41" s="259"/>
      <c r="AK41" s="1113" t="s">
        <v>287</v>
      </c>
      <c r="AL41" s="1114"/>
      <c r="AM41" s="1114"/>
      <c r="AN41" s="1115"/>
      <c r="AO41" s="303">
        <v>548405</v>
      </c>
      <c r="AP41" s="303">
        <v>29797</v>
      </c>
      <c r="AQ41" s="304">
        <v>24606</v>
      </c>
      <c r="AR41" s="305">
        <v>21.1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00" t="s">
        <v>477</v>
      </c>
      <c r="AN49" s="1102" t="s">
        <v>510</v>
      </c>
      <c r="AO49" s="1103"/>
      <c r="AP49" s="1103"/>
      <c r="AQ49" s="1103"/>
      <c r="AR49" s="1104"/>
    </row>
    <row r="50" spans="1:44" ht="13.2" x14ac:dyDescent="0.2">
      <c r="A50" s="259"/>
      <c r="AK50" s="317"/>
      <c r="AL50" s="318"/>
      <c r="AM50" s="1101"/>
      <c r="AN50" s="319" t="s">
        <v>511</v>
      </c>
      <c r="AO50" s="320" t="s">
        <v>512</v>
      </c>
      <c r="AP50" s="321" t="s">
        <v>513</v>
      </c>
      <c r="AQ50" s="322" t="s">
        <v>514</v>
      </c>
      <c r="AR50" s="323" t="s">
        <v>515</v>
      </c>
    </row>
    <row r="51" spans="1:44" ht="13.2" x14ac:dyDescent="0.2">
      <c r="A51" s="259"/>
      <c r="AK51" s="315" t="s">
        <v>516</v>
      </c>
      <c r="AL51" s="316"/>
      <c r="AM51" s="324">
        <v>1560689</v>
      </c>
      <c r="AN51" s="325">
        <v>80869</v>
      </c>
      <c r="AO51" s="326">
        <v>153.80000000000001</v>
      </c>
      <c r="AP51" s="327">
        <v>113347</v>
      </c>
      <c r="AQ51" s="328">
        <v>15.1</v>
      </c>
      <c r="AR51" s="329">
        <v>138.69999999999999</v>
      </c>
    </row>
    <row r="52" spans="1:44" ht="13.2" x14ac:dyDescent="0.2">
      <c r="A52" s="259"/>
      <c r="AK52" s="330"/>
      <c r="AL52" s="331" t="s">
        <v>517</v>
      </c>
      <c r="AM52" s="332">
        <v>787952</v>
      </c>
      <c r="AN52" s="333">
        <v>40829</v>
      </c>
      <c r="AO52" s="334">
        <v>309.89999999999998</v>
      </c>
      <c r="AP52" s="335">
        <v>58728</v>
      </c>
      <c r="AQ52" s="336">
        <v>23.5</v>
      </c>
      <c r="AR52" s="337">
        <v>286.39999999999998</v>
      </c>
    </row>
    <row r="53" spans="1:44" ht="13.2" x14ac:dyDescent="0.2">
      <c r="A53" s="259"/>
      <c r="AK53" s="315" t="s">
        <v>518</v>
      </c>
      <c r="AL53" s="316"/>
      <c r="AM53" s="324">
        <v>1282578</v>
      </c>
      <c r="AN53" s="325">
        <v>67214</v>
      </c>
      <c r="AO53" s="326">
        <v>-16.899999999999999</v>
      </c>
      <c r="AP53" s="327">
        <v>125418</v>
      </c>
      <c r="AQ53" s="328">
        <v>10.6</v>
      </c>
      <c r="AR53" s="329">
        <v>-27.5</v>
      </c>
    </row>
    <row r="54" spans="1:44" ht="13.2" x14ac:dyDescent="0.2">
      <c r="A54" s="259"/>
      <c r="AK54" s="330"/>
      <c r="AL54" s="331" t="s">
        <v>517</v>
      </c>
      <c r="AM54" s="332">
        <v>419956</v>
      </c>
      <c r="AN54" s="333">
        <v>22008</v>
      </c>
      <c r="AO54" s="334">
        <v>-46.1</v>
      </c>
      <c r="AP54" s="335">
        <v>60445</v>
      </c>
      <c r="AQ54" s="336">
        <v>2.9</v>
      </c>
      <c r="AR54" s="337">
        <v>-49</v>
      </c>
    </row>
    <row r="55" spans="1:44" ht="13.2" x14ac:dyDescent="0.2">
      <c r="A55" s="259"/>
      <c r="AK55" s="315" t="s">
        <v>519</v>
      </c>
      <c r="AL55" s="316"/>
      <c r="AM55" s="324">
        <v>1282220</v>
      </c>
      <c r="AN55" s="325">
        <v>67760</v>
      </c>
      <c r="AO55" s="326">
        <v>0.8</v>
      </c>
      <c r="AP55" s="327">
        <v>74568</v>
      </c>
      <c r="AQ55" s="328">
        <v>-40.5</v>
      </c>
      <c r="AR55" s="329">
        <v>41.3</v>
      </c>
    </row>
    <row r="56" spans="1:44" ht="13.2" x14ac:dyDescent="0.2">
      <c r="A56" s="259"/>
      <c r="AK56" s="330"/>
      <c r="AL56" s="331" t="s">
        <v>517</v>
      </c>
      <c r="AM56" s="332">
        <v>403627</v>
      </c>
      <c r="AN56" s="333">
        <v>21330</v>
      </c>
      <c r="AO56" s="334">
        <v>-3.1</v>
      </c>
      <c r="AP56" s="335">
        <v>42558</v>
      </c>
      <c r="AQ56" s="336">
        <v>-29.6</v>
      </c>
      <c r="AR56" s="337">
        <v>26.5</v>
      </c>
    </row>
    <row r="57" spans="1:44" ht="13.2" x14ac:dyDescent="0.2">
      <c r="A57" s="259"/>
      <c r="AK57" s="315" t="s">
        <v>520</v>
      </c>
      <c r="AL57" s="316"/>
      <c r="AM57" s="324">
        <v>831270</v>
      </c>
      <c r="AN57" s="325">
        <v>44465</v>
      </c>
      <c r="AO57" s="326">
        <v>-34.4</v>
      </c>
      <c r="AP57" s="327">
        <v>73693</v>
      </c>
      <c r="AQ57" s="328">
        <v>-1.2</v>
      </c>
      <c r="AR57" s="329">
        <v>-33.200000000000003</v>
      </c>
    </row>
    <row r="58" spans="1:44" ht="13.2" x14ac:dyDescent="0.2">
      <c r="A58" s="259"/>
      <c r="AK58" s="330"/>
      <c r="AL58" s="331" t="s">
        <v>517</v>
      </c>
      <c r="AM58" s="332">
        <v>407624</v>
      </c>
      <c r="AN58" s="333">
        <v>21804</v>
      </c>
      <c r="AO58" s="334">
        <v>2.2000000000000002</v>
      </c>
      <c r="AP58" s="335">
        <v>44203</v>
      </c>
      <c r="AQ58" s="336">
        <v>3.9</v>
      </c>
      <c r="AR58" s="337">
        <v>-1.7</v>
      </c>
    </row>
    <row r="59" spans="1:44" ht="13.2" x14ac:dyDescent="0.2">
      <c r="A59" s="259"/>
      <c r="AK59" s="315" t="s">
        <v>521</v>
      </c>
      <c r="AL59" s="316"/>
      <c r="AM59" s="324">
        <v>784749</v>
      </c>
      <c r="AN59" s="325">
        <v>42638</v>
      </c>
      <c r="AO59" s="326">
        <v>-4.0999999999999996</v>
      </c>
      <c r="AP59" s="327">
        <v>79401</v>
      </c>
      <c r="AQ59" s="328">
        <v>7.7</v>
      </c>
      <c r="AR59" s="329">
        <v>-11.8</v>
      </c>
    </row>
    <row r="60" spans="1:44" ht="13.2" x14ac:dyDescent="0.2">
      <c r="A60" s="259"/>
      <c r="AK60" s="330"/>
      <c r="AL60" s="331" t="s">
        <v>517</v>
      </c>
      <c r="AM60" s="332">
        <v>372783</v>
      </c>
      <c r="AN60" s="333">
        <v>20254</v>
      </c>
      <c r="AO60" s="334">
        <v>-7.1</v>
      </c>
      <c r="AP60" s="335">
        <v>49347</v>
      </c>
      <c r="AQ60" s="336">
        <v>11.6</v>
      </c>
      <c r="AR60" s="337">
        <v>-18.7</v>
      </c>
    </row>
    <row r="61" spans="1:44" ht="13.2" x14ac:dyDescent="0.2">
      <c r="A61" s="259"/>
      <c r="AK61" s="315" t="s">
        <v>522</v>
      </c>
      <c r="AL61" s="338"/>
      <c r="AM61" s="324">
        <v>1148301</v>
      </c>
      <c r="AN61" s="325">
        <v>60589</v>
      </c>
      <c r="AO61" s="326">
        <v>19.8</v>
      </c>
      <c r="AP61" s="327">
        <v>93285</v>
      </c>
      <c r="AQ61" s="339">
        <v>-1.7</v>
      </c>
      <c r="AR61" s="329">
        <v>21.5</v>
      </c>
    </row>
    <row r="62" spans="1:44" ht="13.2" x14ac:dyDescent="0.2">
      <c r="A62" s="259"/>
      <c r="AK62" s="330"/>
      <c r="AL62" s="331" t="s">
        <v>517</v>
      </c>
      <c r="AM62" s="332">
        <v>478388</v>
      </c>
      <c r="AN62" s="333">
        <v>25245</v>
      </c>
      <c r="AO62" s="334">
        <v>51.2</v>
      </c>
      <c r="AP62" s="335">
        <v>51056</v>
      </c>
      <c r="AQ62" s="336">
        <v>2.5</v>
      </c>
      <c r="AR62" s="337">
        <v>48.7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LcR+ug786/vKGprtqnhArC3QSJNwzgy3D2V5UWth5mtziwEt11qvisyug8O12b2Gko1VoCXsc9D201xDuLhC9A==" saltValue="zTIcDZMAjWeTCQXUJN/0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55" zoomScaleNormal="5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RR8ljw0RRPeWpWF5AJPeed9aaKs9g3S3VgZfIug83tuwOz+u1+wsz/qDRdMEEPFhogFdt1r9DoJOHI6eNmawKg==" saltValue="3V/Kzc61As9aTV1u3XG4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qog52196qsYUlo/Xa1j7B+TdeALPIzCjKkd6vL6OxrHe3eKXQjND/MI/gpxFYVo94PuP4IHCd0zYe1E9pS1VuA==" saltValue="xJOiL/JuFLCXl0JiR4UP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16.45</v>
      </c>
      <c r="G47" s="12">
        <v>16.11</v>
      </c>
      <c r="H47" s="12">
        <v>21.49</v>
      </c>
      <c r="I47" s="12">
        <v>23.04</v>
      </c>
      <c r="J47" s="13">
        <v>23.81</v>
      </c>
    </row>
    <row r="48" spans="2:10" ht="57.75" customHeight="1" x14ac:dyDescent="0.2">
      <c r="B48" s="14"/>
      <c r="C48" s="1128" t="s">
        <v>4</v>
      </c>
      <c r="D48" s="1128"/>
      <c r="E48" s="1129"/>
      <c r="F48" s="15">
        <v>5.72</v>
      </c>
      <c r="G48" s="16">
        <v>6.98</v>
      </c>
      <c r="H48" s="16">
        <v>7.64</v>
      </c>
      <c r="I48" s="16">
        <v>6.78</v>
      </c>
      <c r="J48" s="17">
        <v>7.08</v>
      </c>
    </row>
    <row r="49" spans="2:10" ht="57.75" customHeight="1" thickBot="1" x14ac:dyDescent="0.25">
      <c r="B49" s="18"/>
      <c r="C49" s="1130" t="s">
        <v>5</v>
      </c>
      <c r="D49" s="1130"/>
      <c r="E49" s="1131"/>
      <c r="F49" s="19" t="s">
        <v>529</v>
      </c>
      <c r="G49" s="20" t="s">
        <v>530</v>
      </c>
      <c r="H49" s="20">
        <v>3.9</v>
      </c>
      <c r="I49" s="20" t="s">
        <v>531</v>
      </c>
      <c r="J49" s="21" t="s">
        <v>532</v>
      </c>
    </row>
    <row r="50" spans="2:10" ht="13.2" x14ac:dyDescent="0.2"/>
  </sheetData>
  <sheetProtection algorithmName="SHA-512" hashValue="S1Ugp2wqqUaF66jjWes6QdIMl2oll07UrN9SLanF3uHmKe7kvXkWrg/yeWsRyoSO86RWymciaBSVqnUTFV7sEA==" saltValue="IV9q0z6ZRkBDEV7jlYR+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2025-03-06T23:51:11Z</cp:lastPrinted>
  <dcterms:created xsi:type="dcterms:W3CDTF">2025-02-19T05:28:31Z</dcterms:created>
  <dcterms:modified xsi:type="dcterms:W3CDTF">2025-09-22T07:23:40Z</dcterms:modified>
  <cp:category/>
</cp:coreProperties>
</file>