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A69D000E-EE7B-4EBE-860C-D1F53D0D19E8}"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CO34" i="10" l="1"/>
</calcChain>
</file>

<file path=xl/sharedStrings.xml><?xml version="1.0" encoding="utf-8"?>
<sst xmlns="http://schemas.openxmlformats.org/spreadsheetml/2006/main" count="1192" uniqueCount="616">
  <si>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</si>
  <si>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</si>
  <si>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</si>
  <si>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</si>
  <si>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</si>
  <si>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</si>
  <si>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</si>
  <si>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</si>
  <si>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</si>
  <si>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</si>
  <si>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</si>
  <si>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</si>
  <si>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</si>
  <si>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</si>
  <si>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</si>
  <si>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</si>
  <si>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</si>
  <si>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</si>
  <si>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</si>
  <si>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</si>
  <si>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</si>
  <si>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</si>
  <si>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</si>
  <si>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</si>
  <si>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</si>
  <si>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</si>
  <si>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</si>
  <si>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</si>
  <si>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</si>
  <si>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</si>
  <si>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</si>
  <si>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</si>
  <si>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</si>
  <si>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</si>
  <si>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</si>
  <si>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</si>
  <si>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</si>
  <si>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</si>
  <si>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</si>
  <si>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</si>
  <si>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</si>
  <si>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</si>
  <si>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</si>
  <si>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</si>
  <si>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</si>
  <si>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</si>
  <si>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</si>
  <si>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</si>
  <si>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</si>
  <si>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</si>
  <si>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</si>
  <si>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</si>
  <si>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</si>
  <si>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</si>
  <si>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</si>
  <si>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</si>
  <si>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</si>
  <si>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</si>
  <si>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</si>
  <si>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</si>
  <si>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</si>
  <si>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</si>
  <si>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</si>
  <si>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</si>
  <si>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</si>
  <si>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</si>
  <si>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</si>
  <si>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</si>
  <si>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</si>
  <si>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</si>
  <si>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</si>
  <si>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</si>
  <si>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</si>
  <si>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</si>
  <si>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</si>
  <si>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</si>
  <si>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</si>
  <si>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</si>
  <si>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</si>
  <si>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</si>
  <si>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</si>
  <si>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</si>
  <si>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</si>
  <si>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</si>
  <si>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</si>
  <si>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</si>
  <si>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</si>
  <si>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</si>
  <si>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</si>
  <si>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</si>
  <si>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</si>
  <si>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</si>
  <si>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</si>
  <si>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</si>
  <si>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</si>
  <si>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</si>
  <si>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</si>
  <si>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</si>
  <si>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</si>
  <si>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</si>
  <si>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</si>
  <si>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</si>
  <si>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</si>
  <si>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</si>
  <si>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</si>
  <si>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</si>
  <si>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</si>
  <si>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</si>
  <si>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</si>
  <si>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</si>
  <si>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</si>
  <si>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</si>
  <si>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</si>
  <si>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</si>
  <si>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</si>
  <si>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</si>
  <si>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</si>
  <si>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</si>
  <si>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</si>
  <si>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</si>
  <si>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</si>
  <si>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</si>
  <si>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</si>
  <si>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</si>
  <si>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</si>
  <si>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</si>
  <si>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</si>
  <si>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</si>
  <si>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</si>
  <si>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</si>
  <si>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</si>
  <si>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</si>
  <si>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</si>
  <si>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</si>
  <si>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</si>
  <si>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</si>
  <si>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</si>
  <si>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</si>
  <si>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</si>
  <si>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</si>
  <si>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</si>
  <si>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</si>
  <si>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</si>
  <si>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</si>
  <si>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</si>
  <si>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</si>
  <si>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</si>
  <si>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</si>
  <si>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</si>
  <si>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</si>
  <si>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</si>
  <si>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</si>
  <si>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</si>
  <si>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</si>
  <si>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</si>
  <si>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</si>
  <si>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</si>
  <si>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</si>
  <si>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</si>
  <si>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</si>
  <si>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</si>
  <si>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</si>
  <si>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</si>
  <si>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</si>
  <si>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</si>
  <si>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</si>
  <si>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</si>
  <si>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</si>
  <si>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</si>
  <si>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</si>
  <si>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</si>
  <si>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</si>
  <si>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</si>
  <si>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</si>
  <si>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</si>
  <si>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</si>
  <si>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</si>
  <si>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</si>
  <si>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</si>
  <si>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</si>
  <si>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</si>
  <si>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</si>
  <si>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</si>
  <si>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</si>
  <si>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</si>
  <si>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</si>
  <si>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</si>
  <si>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</si>
  <si>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</si>
  <si>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</si>
  <si>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</si>
  <si>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</si>
  <si>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</si>
  <si>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</si>
  <si>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</si>
  <si>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</si>
  <si>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</si>
  <si>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</si>
  <si>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</si>
  <si>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</si>
  <si>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</si>
  <si>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</si>
  <si>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</si>
  <si>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</si>
  <si>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</si>
  <si>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</si>
  <si>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</si>
  <si>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</si>
  <si>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</si>
  <si>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</si>
  <si>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</si>
  <si>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</si>
  <si>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</si>
  <si>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</si>
  <si>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宮崎県国富町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</si>
  <si>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</si>
  <si>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</si>
  <si>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</si>
  <si>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</si>
  <si>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</si>
  <si>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</si>
  <si>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</si>
  <si>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</si>
  <si>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</si>
  <si>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</si>
  <si>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</si>
  <si>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</si>
  <si>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</si>
  <si>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</si>
  <si>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</si>
  <si>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</si>
  <si>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</si>
  <si>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</si>
  <si>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</si>
  <si>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</si>
  <si>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</si>
  <si>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</si>
  <si>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</si>
  <si>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</si>
  <si>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</si>
  <si>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</si>
  <si>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</si>
  <si>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</si>
  <si>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</si>
  <si>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</si>
  <si>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</si>
  <si>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</si>
  <si>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</si>
  <si>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</si>
  <si>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</si>
  <si>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</si>
  <si>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</si>
  <si>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</si>
  <si>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</si>
  <si>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</si>
  <si>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</si>
  <si>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</si>
  <si>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</si>
  <si>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</si>
  <si>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</si>
  <si>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</si>
  <si>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</si>
  <si>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</si>
  <si>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</si>
  <si>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</si>
  <si>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</si>
  <si>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</si>
  <si>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</si>
  <si>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</si>
  <si>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</si>
  <si>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</si>
  <si>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</si>
  <si>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</si>
  <si>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</si>
  <si>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</si>
  <si>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</si>
  <si>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</si>
  <si>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</si>
  <si>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</si>
  <si>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</si>
  <si>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</si>
  <si>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</si>
  <si>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</si>
  <si>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</si>
  <si>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</si>
  <si>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</si>
  <si>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</si>
  <si>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</si>
  <si>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</si>
  <si>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</si>
  <si>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</si>
  <si>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</si>
  <si>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</si>
  <si>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</si>
  <si>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</si>
  <si>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</si>
  <si>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</si>
  <si>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</si>
  <si>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</si>
  <si>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</si>
  <si>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</si>
  <si>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</si>
  <si>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</si>
  <si>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</si>
  <si>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</si>
  <si>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</si>
  <si>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</si>
  <si>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</si>
  <si>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</si>
  <si>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</si>
  <si>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</si>
  <si>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</si>
  <si>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</si>
  <si>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</si>
  <si>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</si>
  <si>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</si>
  <si>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</si>
  <si>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</si>
  <si>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</si>
  <si>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</si>
  <si>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</si>
  <si>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</si>
  <si>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</si>
  <si>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</si>
  <si>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</si>
  <si>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</si>
  <si>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</si>
  <si>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</si>
  <si>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</si>
  <si>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</si>
  <si>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</si>
  <si>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</si>
  <si>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</si>
  <si>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</si>
  <si>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</si>
  <si>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</si>
  <si>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</si>
  <si>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</si>
  <si>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</si>
  <si>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</si>
  <si>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</si>
  <si>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</si>
  <si>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</si>
  <si>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</si>
  <si>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</si>
  <si>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</si>
  <si>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</si>
  <si>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</si>
  <si>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</si>
  <si>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</si>
  <si>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</si>
  <si>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</si>
  <si>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</si>
  <si>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</si>
  <si>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</si>
  <si>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</si>
  <si>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</si>
  <si>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</si>
  <si>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</si>
  <si>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</si>
  <si>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</si>
  <si>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</si>
  <si>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</si>
  <si>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</si>
  <si>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</si>
  <si>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</si>
  <si>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</si>
  <si>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宮崎県国富町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</si>
  <si>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</si>
  <si>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</si>
  <si>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</si>
  <si>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</si>
  <si>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</si>
  <si>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</si>
  <si>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</si>
  <si>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</si>
  <si>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</si>
  <si>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</si>
  <si>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</si>
  <si>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</si>
  <si>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</si>
  <si>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</si>
  <si>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</si>
  <si>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</si>
  <si>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</si>
  <si>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</si>
  <si>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</si>
  <si>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</si>
  <si>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</si>
  <si>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</si>
  <si>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</si>
  <si>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</si>
  <si>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</si>
  <si>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</si>
  <si>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</si>
  <si>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</si>
  <si>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</si>
  <si>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</si>
  <si>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</si>
  <si>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</si>
  <si>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</si>
  <si>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</si>
  <si>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</si>
  <si>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</si>
  <si>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</si>
  <si>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</si>
  <si>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</si>
  <si>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</si>
  <si>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</si>
  <si>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</si>
  <si>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</si>
  <si>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</si>
  <si>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</si>
  <si>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</si>
  <si>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</si>
  <si>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</si>
  <si>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</si>
  <si>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</si>
  <si>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</si>
  <si>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</si>
  <si>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</si>
  <si>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</si>
  <si>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</si>
  <si>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</si>
  <si>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</si>
  <si>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</si>
  <si>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</si>
  <si>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</si>
  <si>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</si>
  <si>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</si>
  <si>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</si>
  <si>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</si>
  <si>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</si>
  <si>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</si>
  <si>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</si>
  <si>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</si>
  <si>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</si>
  <si>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</si>
  <si>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</si>
  <si>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</si>
  <si>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</si>
  <si>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</si>
  <si>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</si>
  <si>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</si>
  <si>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</si>
  <si>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</si>
  <si>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</si>
  <si>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</si>
  <si>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</si>
  <si>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</si>
  <si>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</si>
  <si>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</si>
  <si>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</si>
  <si>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</si>
  <si>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</si>
  <si>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</si>
  <si>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</si>
  <si>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</si>
  <si>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</si>
  <si>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</si>
  <si>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</si>
  <si>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</si>
  <si>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</si>
  <si>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</si>
  <si>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</si>
  <si>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</si>
  <si>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</si>
  <si>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</si>
  <si>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</si>
  <si>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</si>
  <si>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</si>
  <si>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</si>
  <si>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</si>
  <si>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</si>
  <si>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</si>
  <si>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</si>
  <si>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</si>
  <si>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</si>
  <si>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</si>
  <si>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</si>
  <si>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</si>
  <si>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</si>
  <si>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</si>
  <si>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</si>
  <si>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</si>
  <si>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</si>
  <si>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</si>
  <si>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</si>
  <si>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</si>
  <si>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</si>
  <si>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</si>
  <si>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</si>
  <si>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</si>
  <si>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</si>
  <si>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</si>
  <si>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</si>
  <si>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</si>
  <si>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</si>
  <si>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</si>
  <si>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</si>
  <si>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</si>
  <si>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</si>
  <si>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</si>
  <si>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</si>
  <si>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</si>
  <si>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</si>
  <si>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</si>
  <si>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</si>
  <si>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</si>
  <si>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</si>
  <si>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</si>
  <si>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</si>
  <si>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</si>
  <si>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</si>
  <si>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</si>
  <si>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</si>
  <si>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</si>
  <si>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</si>
  <si>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</si>
  <si>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</si>
  <si>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</si>
  <si>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</si>
  <si>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</si>
  <si>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</si>
  <si>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</si>
  <si>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</si>
  <si>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</si>
  <si>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</si>
  <si>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</si>
  <si>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</si>
  <si>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</si>
  <si>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</si>
  <si>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</si>
  <si>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</si>
  <si>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</si>
  <si>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</si>
  <si>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</si>
  <si>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</si>
  <si>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</si>
  <si>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</si>
  <si>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</si>
  <si>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</si>
  <si>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</si>
  <si>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</si>
  <si>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</si>
  <si>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</si>
  <si>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</si>
  <si>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</si>
  <si>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</si>
  <si>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</si>
  <si>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</si>
  <si>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</si>
  <si>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</si>
  <si>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</si>
  <si>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</si>
  <si>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</si>
  <si>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</si>
  <si>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</si>
  <si>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</si>
  <si>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</si>
  <si>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</si>
  <si>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</si>
  <si>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</si>
  <si>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</si>
  <si>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</si>
  <si>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</si>
  <si>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</si>
  <si>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</si>
  <si>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</si>
  <si>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</si>
  <si>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</si>
  <si>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</si>
  <si>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8.21</t>
  </si>
  <si>
    <t>▲ 3.47</t>
  </si>
  <si>
    <t>▲ 0.97</t>
  </si>
  <si>
    <t>▲ 4.00</t>
  </si>
  <si>
    <t>一般会計</t>
  </si>
  <si>
    <t>水道事業会計</t>
  </si>
  <si>
    <t>介護保険特別会計</t>
  </si>
  <si>
    <t>国民健康保険事業特別会計</t>
  </si>
  <si>
    <t>公共下水道事業特別会計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</si>
  <si>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</si>
  <si>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</si>
  <si>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</si>
  <si>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</si>
  <si>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</si>
  <si>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</si>
  <si>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</si>
  <si>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</si>
  <si>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</si>
  <si>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宮崎県市町村総合事務組合　（一般会計）</t>
    <phoneticPr fontId="2"/>
  </si>
  <si>
    <t>宮崎県市町村総合事務組合　市町村交通災害共済事業特別会計</t>
    <phoneticPr fontId="2"/>
  </si>
  <si>
    <t>宮崎県市町村総合事務組合　（自治会館管理運営特別会計）</t>
    <phoneticPr fontId="2"/>
  </si>
  <si>
    <t>宮崎県後期高齢者医療広域連合　（一般会計）</t>
    <phoneticPr fontId="2"/>
  </si>
  <si>
    <t>宮崎県後期高齢者医療広域連合　後期高齢者医療特別会計</t>
    <phoneticPr fontId="2"/>
  </si>
  <si>
    <t>国富町土地開発公社</t>
    <rPh sb="0" eb="3">
      <t>クニトミチョウ</t>
    </rPh>
    <rPh sb="3" eb="5">
      <t>トチ</t>
    </rPh>
    <rPh sb="5" eb="7">
      <t>カイハツ</t>
    </rPh>
    <rPh sb="7" eb="9">
      <t>コウシャ</t>
    </rPh>
    <phoneticPr fontId="2"/>
  </si>
  <si>
    <t>-</t>
    <phoneticPr fontId="2"/>
  </si>
  <si>
    <t>-</t>
    <phoneticPr fontId="2"/>
  </si>
  <si>
    <t>元気づくり基金</t>
    <rPh sb="0" eb="2">
      <t>ゲンキ</t>
    </rPh>
    <rPh sb="5" eb="7">
      <t>キキン</t>
    </rPh>
    <phoneticPr fontId="5"/>
  </si>
  <si>
    <t>公共施設等整備基金</t>
    <rPh sb="0" eb="2">
      <t>コウキョウ</t>
    </rPh>
    <rPh sb="2" eb="4">
      <t>シセツ</t>
    </rPh>
    <rPh sb="4" eb="5">
      <t>トウ</t>
    </rPh>
    <rPh sb="5" eb="7">
      <t>セイビ</t>
    </rPh>
    <rPh sb="7" eb="9">
      <t>キキン</t>
    </rPh>
    <phoneticPr fontId="2"/>
  </si>
  <si>
    <t>木脇地区地域振興事業基金</t>
    <rPh sb="0" eb="4">
      <t>キワキチク</t>
    </rPh>
    <rPh sb="4" eb="6">
      <t>チイキ</t>
    </rPh>
    <rPh sb="6" eb="8">
      <t>シンコウ</t>
    </rPh>
    <rPh sb="8" eb="10">
      <t>ジギョウ</t>
    </rPh>
    <rPh sb="10" eb="12">
      <t>キキン</t>
    </rPh>
    <phoneticPr fontId="2"/>
  </si>
  <si>
    <t>社会福祉基金</t>
    <rPh sb="0" eb="4">
      <t>シャカイフクシ</t>
    </rPh>
    <rPh sb="4" eb="6">
      <t>キキン</t>
    </rPh>
    <phoneticPr fontId="2"/>
  </si>
  <si>
    <t>森林環境譲与税基金</t>
    <rPh sb="0" eb="2">
      <t>シンリン</t>
    </rPh>
    <rPh sb="2" eb="4">
      <t>カンキョウ</t>
    </rPh>
    <rPh sb="4" eb="6">
      <t>ジョウヨ</t>
    </rPh>
    <rPh sb="6" eb="7">
      <t>ゼイ</t>
    </rPh>
    <rPh sb="7" eb="9">
      <t>キキン</t>
    </rPh>
    <phoneticPr fontId="2"/>
  </si>
  <si>
    <t>▲0</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</si>
  <si>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</si>
  <si>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</si>
  <si>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</si>
  <si>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整備した中央コミュニティセンターや本庄小学校・校舎の長寿命化、道路の整備率が高いため、類似団体と比較して減価償却率は低くなっている。しかし、これらを除く固定資産で見た場合、公共施設の老朽化が進んでいる状況となっている。財政状況を勘案しながら施設の更新・維持補修等を実施していく。
令和４年度の将来負担比率については、地方債現在高の減少により、前年度に引き続き減少した。しかし、類似団体平均と比較すると高い数値となっているため、今後も財政長期計画に基づいた起債抑制策による地方債の残高の減少や・固定資産減価償却を参考とした基金の積み増しに努め、将来負担の抑制に繋げたい。</t>
    <rPh sb="0" eb="2">
      <t>キンネン</t>
    </rPh>
    <rPh sb="2" eb="4">
      <t>セイビ</t>
    </rPh>
    <rPh sb="6" eb="8">
      <t>チュウオウ</t>
    </rPh>
    <rPh sb="19" eb="21">
      <t>ホンジョウ</t>
    </rPh>
    <rPh sb="21" eb="24">
      <t>ショウガッコウ</t>
    </rPh>
    <rPh sb="25" eb="27">
      <t>コウシャ</t>
    </rPh>
    <rPh sb="28" eb="29">
      <t>チョウ</t>
    </rPh>
    <rPh sb="29" eb="31">
      <t>ジュミョウ</t>
    </rPh>
    <rPh sb="31" eb="32">
      <t>カ</t>
    </rPh>
    <rPh sb="33" eb="35">
      <t>ドウロ</t>
    </rPh>
    <rPh sb="36" eb="38">
      <t>セイビ</t>
    </rPh>
    <rPh sb="38" eb="39">
      <t>リツ</t>
    </rPh>
    <rPh sb="40" eb="41">
      <t>タカ</t>
    </rPh>
    <rPh sb="45" eb="47">
      <t>ルイジ</t>
    </rPh>
    <rPh sb="47" eb="49">
      <t>ダンタイ</t>
    </rPh>
    <rPh sb="50" eb="52">
      <t>ヒカク</t>
    </rPh>
    <rPh sb="54" eb="56">
      <t>ゲンカ</t>
    </rPh>
    <rPh sb="56" eb="59">
      <t>ショウキャクリツ</t>
    </rPh>
    <rPh sb="60" eb="61">
      <t>ヒク</t>
    </rPh>
    <rPh sb="76" eb="77">
      <t>ノゾ</t>
    </rPh>
    <rPh sb="83" eb="84">
      <t>ミ</t>
    </rPh>
    <rPh sb="85" eb="87">
      <t>バアイ</t>
    </rPh>
    <rPh sb="88" eb="92">
      <t>コウキョウシセツ</t>
    </rPh>
    <rPh sb="93" eb="96">
      <t>ロウキュウカ</t>
    </rPh>
    <rPh sb="97" eb="98">
      <t>スス</t>
    </rPh>
    <rPh sb="102" eb="104">
      <t>ジョウキョウ</t>
    </rPh>
    <rPh sb="111" eb="113">
      <t>ザイセイ</t>
    </rPh>
    <rPh sb="113" eb="115">
      <t>ジョウキョウ</t>
    </rPh>
    <rPh sb="116" eb="118">
      <t>カンアン</t>
    </rPh>
    <rPh sb="122" eb="124">
      <t>シセツ</t>
    </rPh>
    <rPh sb="125" eb="127">
      <t>コウシン</t>
    </rPh>
    <rPh sb="128" eb="133">
      <t>イジホシュウトウ</t>
    </rPh>
    <rPh sb="134" eb="136">
      <t>ジッシ</t>
    </rPh>
    <rPh sb="142" eb="144">
      <t>レイワ</t>
    </rPh>
    <rPh sb="145" eb="147">
      <t>ネンド</t>
    </rPh>
    <rPh sb="148" eb="150">
      <t>ショウライ</t>
    </rPh>
    <rPh sb="150" eb="152">
      <t>フタン</t>
    </rPh>
    <rPh sb="152" eb="154">
      <t>ヒリツ</t>
    </rPh>
    <rPh sb="160" eb="163">
      <t>チホウサイ</t>
    </rPh>
    <rPh sb="163" eb="166">
      <t>ゲンザイダカ</t>
    </rPh>
    <rPh sb="167" eb="169">
      <t>ゲンショウ</t>
    </rPh>
    <rPh sb="173" eb="176">
      <t>ゼンネンド</t>
    </rPh>
    <rPh sb="177" eb="178">
      <t>ヒ</t>
    </rPh>
    <rPh sb="179" eb="180">
      <t>ツヅ</t>
    </rPh>
    <rPh sb="181" eb="183">
      <t>ゲンショウ</t>
    </rPh>
    <rPh sb="190" eb="192">
      <t>ルイジ</t>
    </rPh>
    <rPh sb="192" eb="194">
      <t>ダンタイ</t>
    </rPh>
    <rPh sb="194" eb="196">
      <t>ヘイキン</t>
    </rPh>
    <rPh sb="197" eb="199">
      <t>ヒカク</t>
    </rPh>
    <rPh sb="202" eb="203">
      <t>タカ</t>
    </rPh>
    <rPh sb="204" eb="206">
      <t>スウチ</t>
    </rPh>
    <rPh sb="215" eb="217">
      <t>コンゴ</t>
    </rPh>
    <rPh sb="218" eb="220">
      <t>ザイセイ</t>
    </rPh>
    <rPh sb="220" eb="222">
      <t>チョウキ</t>
    </rPh>
    <rPh sb="222" eb="224">
      <t>ケイカク</t>
    </rPh>
    <rPh sb="225" eb="226">
      <t>モト</t>
    </rPh>
    <rPh sb="229" eb="231">
      <t>キサイ</t>
    </rPh>
    <rPh sb="231" eb="233">
      <t>ヨクセイ</t>
    </rPh>
    <rPh sb="233" eb="234">
      <t>サク</t>
    </rPh>
    <rPh sb="237" eb="240">
      <t>チホウサイ</t>
    </rPh>
    <rPh sb="241" eb="243">
      <t>ザンダカ</t>
    </rPh>
    <rPh sb="244" eb="246">
      <t>ゲンショウ</t>
    </rPh>
    <rPh sb="248" eb="252">
      <t>コテイシサン</t>
    </rPh>
    <rPh sb="270" eb="271">
      <t>ツト</t>
    </rPh>
    <rPh sb="273" eb="277">
      <t>ショウライフタン</t>
    </rPh>
    <rPh sb="278" eb="280">
      <t>ヨクセイ</t>
    </rPh>
    <rPh sb="281" eb="282">
      <t>ツナ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</si>
  <si>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</si>
  <si>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</si>
  <si>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</si>
  <si>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</si>
  <si>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</si>
  <si>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</si>
  <si>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借入額が元金償還額を下回り、財政長期計画に基づいた地方債残高の抑制に努め、将来負担比率は減少した。令和元年度は大規模事業（防災行政無線整備事業）の借入等により将来負担比率・実質公債費比率は増加したものの、令和２年度は一般廃棄物処理事業・図書館建設事業の償還終了等、令和３年度は一般公共事業債・一般補助施設整備等事業債の減額、ふるさと納税の増収により元気づくり基金が増加し、比率算定分子が減少したため将来負担比率・実質公債費比率は減少した。令和４年度は学校施設感染症対策等を目的としたトイレの洋式化、長寿命化計画に基づいた本庄小学校長寿命化工事などの義務教育施設整備に係る起債が増加したが、他の地方債残高が減少したため、将来負担比率・実質公債費はともに減少した。しかし、類似団体平均値と比較すると高い数値となっているため、今後も起債残高の抑制や、基金の積み増しを行い、将来負担の抑制に努めていく。</t>
    <rPh sb="0" eb="3">
      <t>カリイレガク</t>
    </rPh>
    <rPh sb="4" eb="6">
      <t>ガンキン</t>
    </rPh>
    <rPh sb="6" eb="8">
      <t>ショウカン</t>
    </rPh>
    <rPh sb="8" eb="9">
      <t>ガク</t>
    </rPh>
    <rPh sb="10" eb="12">
      <t>シタマワ</t>
    </rPh>
    <rPh sb="14" eb="16">
      <t>ザイセイ</t>
    </rPh>
    <rPh sb="16" eb="20">
      <t>チョウキケイカク</t>
    </rPh>
    <rPh sb="21" eb="22">
      <t>モト</t>
    </rPh>
    <rPh sb="25" eb="28">
      <t>チホウサイ</t>
    </rPh>
    <rPh sb="28" eb="30">
      <t>ザンダカ</t>
    </rPh>
    <rPh sb="31" eb="33">
      <t>ヨクセイ</t>
    </rPh>
    <rPh sb="34" eb="35">
      <t>ツト</t>
    </rPh>
    <rPh sb="37" eb="43">
      <t>ショウライフタンヒリツ</t>
    </rPh>
    <rPh sb="44" eb="46">
      <t>ゲンショウ</t>
    </rPh>
    <rPh sb="49" eb="51">
      <t>レイワ</t>
    </rPh>
    <rPh sb="51" eb="54">
      <t>ガンネンド</t>
    </rPh>
    <rPh sb="55" eb="58">
      <t>ダイキボ</t>
    </rPh>
    <rPh sb="58" eb="60">
      <t>ジギョウ</t>
    </rPh>
    <rPh sb="61" eb="63">
      <t>ボウサイ</t>
    </rPh>
    <rPh sb="63" eb="65">
      <t>ギョウセイ</t>
    </rPh>
    <rPh sb="65" eb="67">
      <t>ムセン</t>
    </rPh>
    <rPh sb="67" eb="69">
      <t>セイビ</t>
    </rPh>
    <rPh sb="69" eb="71">
      <t>ジギョウ</t>
    </rPh>
    <rPh sb="73" eb="75">
      <t>カリイレ</t>
    </rPh>
    <rPh sb="75" eb="76">
      <t>トウ</t>
    </rPh>
    <rPh sb="79" eb="81">
      <t>ショウライ</t>
    </rPh>
    <rPh sb="81" eb="85">
      <t>フタンヒリツ</t>
    </rPh>
    <rPh sb="86" eb="88">
      <t>ジッシツ</t>
    </rPh>
    <rPh sb="88" eb="91">
      <t>コウサイヒ</t>
    </rPh>
    <rPh sb="91" eb="93">
      <t>ヒリツ</t>
    </rPh>
    <rPh sb="94" eb="96">
      <t>ゾウカ</t>
    </rPh>
    <rPh sb="102" eb="104">
      <t>レイワ</t>
    </rPh>
    <rPh sb="105" eb="107">
      <t>ネンド</t>
    </rPh>
    <rPh sb="146" eb="150">
      <t>イッパンホジョ</t>
    </rPh>
    <rPh sb="150" eb="152">
      <t>シセツ</t>
    </rPh>
    <rPh sb="152" eb="154">
      <t>セイビ</t>
    </rPh>
    <rPh sb="154" eb="155">
      <t>トウ</t>
    </rPh>
    <rPh sb="155" eb="158">
      <t>ジギョウサイ</t>
    </rPh>
    <rPh sb="159" eb="161">
      <t>ゲンガク</t>
    </rPh>
    <rPh sb="166" eb="168">
      <t>ノウゼイ</t>
    </rPh>
    <rPh sb="169" eb="171">
      <t>ゾウシュウ</t>
    </rPh>
    <rPh sb="174" eb="176">
      <t>ゲンキ</t>
    </rPh>
    <rPh sb="179" eb="181">
      <t>キキン</t>
    </rPh>
    <rPh sb="182" eb="184">
      <t>ゾウカ</t>
    </rPh>
    <rPh sb="186" eb="188">
      <t>ヒリツ</t>
    </rPh>
    <rPh sb="188" eb="190">
      <t>サンテイ</t>
    </rPh>
    <rPh sb="190" eb="192">
      <t>ブンシ</t>
    </rPh>
    <rPh sb="193" eb="195">
      <t>ゲンショウ</t>
    </rPh>
    <rPh sb="199" eb="203">
      <t>ショウライフタン</t>
    </rPh>
    <rPh sb="203" eb="205">
      <t>ヒリツ</t>
    </rPh>
    <rPh sb="206" eb="208">
      <t>ジッシツ</t>
    </rPh>
    <rPh sb="208" eb="211">
      <t>コウサイヒ</t>
    </rPh>
    <rPh sb="211" eb="213">
      <t>ヒリツ</t>
    </rPh>
    <rPh sb="214" eb="216">
      <t>ゲンショウ</t>
    </rPh>
    <rPh sb="219" eb="221">
      <t>レイワ</t>
    </rPh>
    <rPh sb="222" eb="224">
      <t>ネンド</t>
    </rPh>
    <rPh sb="225" eb="227">
      <t>ガッコウ</t>
    </rPh>
    <rPh sb="227" eb="229">
      <t>シセツ</t>
    </rPh>
    <rPh sb="229" eb="234">
      <t>カンセンショウタイサク</t>
    </rPh>
    <rPh sb="234" eb="235">
      <t>トウ</t>
    </rPh>
    <rPh sb="236" eb="238">
      <t>モクテキ</t>
    </rPh>
    <rPh sb="245" eb="248">
      <t>ヨウシキカ</t>
    </rPh>
    <rPh sb="249" eb="253">
      <t>チョウジュミョウカ</t>
    </rPh>
    <rPh sb="253" eb="255">
      <t>ケイカク</t>
    </rPh>
    <rPh sb="256" eb="257">
      <t>モト</t>
    </rPh>
    <rPh sb="260" eb="262">
      <t>ホンジョウ</t>
    </rPh>
    <rPh sb="262" eb="265">
      <t>ショウガッコウ</t>
    </rPh>
    <rPh sb="265" eb="269">
      <t>チョウジュミョウカ</t>
    </rPh>
    <rPh sb="269" eb="271">
      <t>コウジ</t>
    </rPh>
    <rPh sb="274" eb="280">
      <t>ギムキョウイクシセツ</t>
    </rPh>
    <rPh sb="280" eb="282">
      <t>セイビ</t>
    </rPh>
    <rPh sb="283" eb="284">
      <t>カカ</t>
    </rPh>
    <rPh sb="285" eb="287">
      <t>キサイ</t>
    </rPh>
    <rPh sb="288" eb="290">
      <t>ゾウカ</t>
    </rPh>
    <rPh sb="294" eb="295">
      <t>ホカ</t>
    </rPh>
    <rPh sb="296" eb="299">
      <t>チホウサイ</t>
    </rPh>
    <rPh sb="299" eb="301">
      <t>ザンダカ</t>
    </rPh>
    <rPh sb="302" eb="304">
      <t>ゲンショウ</t>
    </rPh>
    <rPh sb="309" eb="311">
      <t>ショウライ</t>
    </rPh>
    <rPh sb="311" eb="315">
      <t>フタンヒリツ</t>
    </rPh>
    <rPh sb="316" eb="318">
      <t>ジッシツ</t>
    </rPh>
    <rPh sb="318" eb="321">
      <t>コウサイヒ</t>
    </rPh>
    <rPh sb="325" eb="327">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</si>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</sst>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8E04D95-EF1B-4F46-8548-A1335A9684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74568</c:v>
                </c:pt>
                <c:pt idx="4">
                  <c:v>73693</c:v>
                </c:pt>
              </c:numCache>
            </c:numRef>
          </c:val>
          <c:smooth val="0"/>
          <c:extLst>
            <c:ext xmlns:c16="http://schemas.microsoft.com/office/drawing/2014/chart" uri="{C3380CC4-5D6E-409C-BE32-E72D297353CC}">
              <c16:uniqueId val="{00000000-4B0F-4C57-A319-81CBCD7400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31868</c:v>
                </c:pt>
                <c:pt idx="1">
                  <c:v>80869</c:v>
                </c:pt>
                <c:pt idx="2">
                  <c:v>67214</c:v>
                </c:pt>
                <c:pt idx="3">
                  <c:v>67760</c:v>
                </c:pt>
                <c:pt idx="4">
                  <c:v>44465</c:v>
                </c:pt>
              </c:numCache>
            </c:numRef>
          </c:val>
          <c:smooth val="0"/>
          <c:extLst>
            <c:ext xmlns:c16="http://schemas.microsoft.com/office/drawing/2014/chart" uri="{C3380CC4-5D6E-409C-BE32-E72D297353CC}">
              <c16:uniqueId val="{00000001-4B0F-4C57-A319-81CBCD7400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3.75</c:v>
                </c:pt>
                <c:pt idx="1">
                  <c:v>5.72</c:v>
                </c:pt>
                <c:pt idx="2">
                  <c:v>6.98</c:v>
                </c:pt>
                <c:pt idx="3">
                  <c:v>7.64</c:v>
                </c:pt>
                <c:pt idx="4">
                  <c:v>6.78</c:v>
                </c:pt>
              </c:numCache>
            </c:numRef>
          </c:val>
          <c:extLst>
            <c:ext xmlns:c16="http://schemas.microsoft.com/office/drawing/2014/chart" uri="{C3380CC4-5D6E-409C-BE32-E72D297353CC}">
              <c16:uniqueId val="{00000000-496A-4831-9051-85D1215D2A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19.850000000000001</c:v>
                </c:pt>
                <c:pt idx="1">
                  <c:v>16.45</c:v>
                </c:pt>
                <c:pt idx="2">
                  <c:v>16.11</c:v>
                </c:pt>
                <c:pt idx="3">
                  <c:v>21.49</c:v>
                </c:pt>
                <c:pt idx="4">
                  <c:v>23.04</c:v>
                </c:pt>
              </c:numCache>
            </c:numRef>
          </c:val>
          <c:extLst>
            <c:ext xmlns:c16="http://schemas.microsoft.com/office/drawing/2014/chart" uri="{C3380CC4-5D6E-409C-BE32-E72D297353CC}">
              <c16:uniqueId val="{00000001-496A-4831-9051-85D1215D2A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-8.2100000000000009</c:v>
                </c:pt>
                <c:pt idx="1">
                  <c:v>-3.47</c:v>
                </c:pt>
                <c:pt idx="2">
                  <c:v>-0.97</c:v>
                </c:pt>
                <c:pt idx="3">
                  <c:v>3.9</c:v>
                </c:pt>
                <c:pt idx="4">
                  <c:v>-4</c:v>
                </c:pt>
              </c:numCache>
            </c:numRef>
          </c:val>
          <c:smooth val="0"/>
          <c:extLst>
            <c:ext xmlns:c16="http://schemas.microsoft.com/office/drawing/2014/chart" uri="{C3380CC4-5D6E-409C-BE32-E72D297353CC}">
              <c16:uniqueId val="{00000002-496A-4831-9051-85D1215D2A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4D-472B-A0C0-E272BDA880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4D-472B-A0C0-E272BDA880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4D-472B-A0C0-E272BDA880C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4D-472B-A0C0-E272BDA880C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0.04</c:v>
                </c:pt>
                <c:pt idx="4">
                  <c:v>#N/A</c:v>
                </c:pt>
                <c:pt idx="5">
                  <c:v>0.05</c:v>
                </c:pt>
                <c:pt idx="6">
                  <c:v>#N/A</c:v>
                </c:pt>
                <c:pt idx="7">
                  <c:v>0.11</c:v>
                </c:pt>
                <c:pt idx="8">
                  <c:v>#N/A</c:v>
                </c:pt>
                <c:pt idx="9">
                  <c:v>0</c:v>
                </c:pt>
              </c:numCache>
            </c:numRef>
          </c:val>
          <c:extLst>
            <c:ext xmlns:c16="http://schemas.microsoft.com/office/drawing/2014/chart" uri="{C3380CC4-5D6E-409C-BE32-E72D297353CC}">
              <c16:uniqueId val="{00000004-D74D-472B-A0C0-E272BDA880C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0.19</c:v>
                </c:pt>
                <c:pt idx="2">
                  <c:v>#N/A</c:v>
                </c:pt>
                <c:pt idx="3">
                  <c:v>0.18</c:v>
                </c:pt>
                <c:pt idx="4">
                  <c:v>#N/A</c:v>
                </c:pt>
                <c:pt idx="5">
                  <c:v>0.16</c:v>
                </c:pt>
                <c:pt idx="6">
                  <c:v>#N/A</c:v>
                </c:pt>
                <c:pt idx="7">
                  <c:v>0.11</c:v>
                </c:pt>
                <c:pt idx="8">
                  <c:v>#N/A</c:v>
                </c:pt>
                <c:pt idx="9">
                  <c:v>0.56000000000000005</c:v>
                </c:pt>
              </c:numCache>
            </c:numRef>
          </c:val>
          <c:extLst>
            <c:ext xmlns:c16="http://schemas.microsoft.com/office/drawing/2014/chart" uri="{C3380CC4-5D6E-409C-BE32-E72D297353CC}">
              <c16:uniqueId val="{00000005-D74D-472B-A0C0-E272BDA880C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0.18</c:v>
                </c:pt>
                <c:pt idx="2">
                  <c:v>#N/A</c:v>
                </c:pt>
                <c:pt idx="3">
                  <c:v>0.06</c:v>
                </c:pt>
                <c:pt idx="4">
                  <c:v>#N/A</c:v>
                </c:pt>
                <c:pt idx="5">
                  <c:v>0.79</c:v>
                </c:pt>
                <c:pt idx="6">
                  <c:v>#N/A</c:v>
                </c:pt>
                <c:pt idx="7">
                  <c:v>0.55000000000000004</c:v>
                </c:pt>
                <c:pt idx="8">
                  <c:v>#N/A</c:v>
                </c:pt>
                <c:pt idx="9">
                  <c:v>0.64</c:v>
                </c:pt>
              </c:numCache>
            </c:numRef>
          </c:val>
          <c:extLst>
            <c:ext xmlns:c16="http://schemas.microsoft.com/office/drawing/2014/chart" uri="{C3380CC4-5D6E-409C-BE32-E72D297353CC}">
              <c16:uniqueId val="{00000006-D74D-472B-A0C0-E272BDA880C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0.05</c:v>
                </c:pt>
                <c:pt idx="2">
                  <c:v>#N/A</c:v>
                </c:pt>
                <c:pt idx="3">
                  <c:v>0</c:v>
                </c:pt>
                <c:pt idx="4">
                  <c:v>#N/A</c:v>
                </c:pt>
                <c:pt idx="5">
                  <c:v>0.51</c:v>
                </c:pt>
                <c:pt idx="6">
                  <c:v>#N/A</c:v>
                </c:pt>
                <c:pt idx="7">
                  <c:v>1.64</c:v>
                </c:pt>
                <c:pt idx="8">
                  <c:v>#N/A</c:v>
                </c:pt>
                <c:pt idx="9">
                  <c:v>2.4300000000000002</c:v>
                </c:pt>
              </c:numCache>
            </c:numRef>
          </c:val>
          <c:extLst>
            <c:ext xmlns:c16="http://schemas.microsoft.com/office/drawing/2014/chart" uri="{C3380CC4-5D6E-409C-BE32-E72D297353CC}">
              <c16:uniqueId val="{00000007-D74D-472B-A0C0-E272BDA880C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4.05</c:v>
                </c:pt>
                <c:pt idx="2">
                  <c:v>#N/A</c:v>
                </c:pt>
                <c:pt idx="3">
                  <c:v>4.37</c:v>
                </c:pt>
                <c:pt idx="4">
                  <c:v>#N/A</c:v>
                </c:pt>
                <c:pt idx="5">
                  <c:v>4.84</c:v>
                </c:pt>
                <c:pt idx="6">
                  <c:v>#N/A</c:v>
                </c:pt>
                <c:pt idx="7">
                  <c:v>5.46</c:v>
                </c:pt>
                <c:pt idx="8">
                  <c:v>#N/A</c:v>
                </c:pt>
                <c:pt idx="9">
                  <c:v>5.57</c:v>
                </c:pt>
              </c:numCache>
            </c:numRef>
          </c:val>
          <c:extLst>
            <c:ext xmlns:c16="http://schemas.microsoft.com/office/drawing/2014/chart" uri="{C3380CC4-5D6E-409C-BE32-E72D297353CC}">
              <c16:uniqueId val="{00000008-D74D-472B-A0C0-E272BDA880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3.75</c:v>
                </c:pt>
                <c:pt idx="2">
                  <c:v>#N/A</c:v>
                </c:pt>
                <c:pt idx="3">
                  <c:v>5.72</c:v>
                </c:pt>
                <c:pt idx="4">
                  <c:v>#N/A</c:v>
                </c:pt>
                <c:pt idx="5">
                  <c:v>6.97</c:v>
                </c:pt>
                <c:pt idx="6">
                  <c:v>#N/A</c:v>
                </c:pt>
                <c:pt idx="7">
                  <c:v>7.63</c:v>
                </c:pt>
                <c:pt idx="8">
                  <c:v>#N/A</c:v>
                </c:pt>
                <c:pt idx="9">
                  <c:v>6.77</c:v>
                </c:pt>
              </c:numCache>
            </c:numRef>
          </c:val>
          <c:extLst>
            <c:ext xmlns:c16="http://schemas.microsoft.com/office/drawing/2014/chart" uri="{C3380CC4-5D6E-409C-BE32-E72D297353CC}">
              <c16:uniqueId val="{00000009-D74D-472B-A0C0-E272BDA880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636</c:v>
                </c:pt>
                <c:pt idx="5">
                  <c:v>594</c:v>
                </c:pt>
                <c:pt idx="8">
                  <c:v>546</c:v>
                </c:pt>
                <c:pt idx="11">
                  <c:v>525</c:v>
                </c:pt>
                <c:pt idx="14">
                  <c:v>519</c:v>
                </c:pt>
              </c:numCache>
            </c:numRef>
          </c:val>
          <c:extLst>
            <c:ext xmlns:c16="http://schemas.microsoft.com/office/drawing/2014/chart" uri="{C3380CC4-5D6E-409C-BE32-E72D297353CC}">
              <c16:uniqueId val="{00000000-77E7-49B6-B6DA-56DE440BF9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E7-49B6-B6DA-56DE440BF9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E7-49B6-B6DA-56DE440BF9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E7-49B6-B6DA-56DE440BF9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167</c:v>
                </c:pt>
                <c:pt idx="3">
                  <c:v>161</c:v>
                </c:pt>
                <c:pt idx="6">
                  <c:v>178</c:v>
                </c:pt>
                <c:pt idx="9">
                  <c:v>196</c:v>
                </c:pt>
                <c:pt idx="12">
                  <c:v>216</c:v>
                </c:pt>
              </c:numCache>
            </c:numRef>
          </c:val>
          <c:extLst>
            <c:ext xmlns:c16="http://schemas.microsoft.com/office/drawing/2014/chart" uri="{C3380CC4-5D6E-409C-BE32-E72D297353CC}">
              <c16:uniqueId val="{00000004-77E7-49B6-B6DA-56DE440BF9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E7-49B6-B6DA-56DE440BF9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E7-49B6-B6DA-56DE440BF9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942</c:v>
                </c:pt>
                <c:pt idx="3">
                  <c:v>893</c:v>
                </c:pt>
                <c:pt idx="6">
                  <c:v>762</c:v>
                </c:pt>
                <c:pt idx="9">
                  <c:v>847</c:v>
                </c:pt>
                <c:pt idx="12">
                  <c:v>922</c:v>
                </c:pt>
              </c:numCache>
            </c:numRef>
          </c:val>
          <c:extLst>
            <c:ext xmlns:c16="http://schemas.microsoft.com/office/drawing/2014/chart" uri="{C3380CC4-5D6E-409C-BE32-E72D297353CC}">
              <c16:uniqueId val="{00000007-77E7-49B6-B6DA-56DE440BF9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473</c:v>
                </c:pt>
                <c:pt idx="2">
                  <c:v>#N/A</c:v>
                </c:pt>
                <c:pt idx="3">
                  <c:v>#N/A</c:v>
                </c:pt>
                <c:pt idx="4">
                  <c:v>460</c:v>
                </c:pt>
                <c:pt idx="5">
                  <c:v>#N/A</c:v>
                </c:pt>
                <c:pt idx="6">
                  <c:v>#N/A</c:v>
                </c:pt>
                <c:pt idx="7">
                  <c:v>394</c:v>
                </c:pt>
                <c:pt idx="8">
                  <c:v>#N/A</c:v>
                </c:pt>
                <c:pt idx="9">
                  <c:v>#N/A</c:v>
                </c:pt>
                <c:pt idx="10">
                  <c:v>518</c:v>
                </c:pt>
                <c:pt idx="11">
                  <c:v>#N/A</c:v>
                </c:pt>
                <c:pt idx="12">
                  <c:v>#N/A</c:v>
                </c:pt>
                <c:pt idx="13">
                  <c:v>619</c:v>
                </c:pt>
                <c:pt idx="14">
                  <c:v>#N/A</c:v>
                </c:pt>
              </c:numCache>
            </c:numRef>
          </c:val>
          <c:smooth val="0"/>
          <c:extLst>
            <c:ext xmlns:c16="http://schemas.microsoft.com/office/drawing/2014/chart" uri="{C3380CC4-5D6E-409C-BE32-E72D297353CC}">
              <c16:uniqueId val="{00000008-77E7-49B6-B6DA-56DE440BF9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6303</c:v>
                </c:pt>
                <c:pt idx="5">
                  <c:v>6524</c:v>
                </c:pt>
                <c:pt idx="8">
                  <c:v>6612</c:v>
                </c:pt>
                <c:pt idx="11">
                  <c:v>6368</c:v>
                </c:pt>
                <c:pt idx="14">
                  <c:v>6065</c:v>
                </c:pt>
              </c:numCache>
            </c:numRef>
          </c:val>
          <c:extLst>
            <c:ext xmlns:c16="http://schemas.microsoft.com/office/drawing/2014/chart" uri="{C3380CC4-5D6E-409C-BE32-E72D297353CC}">
              <c16:uniqueId val="{00000000-5256-4A4B-90EB-03F686C5AD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c:v>
                </c:pt>
                <c:pt idx="5">
                  <c:v>28</c:v>
                </c:pt>
                <c:pt idx="8">
                  <c:v>18</c:v>
                </c:pt>
                <c:pt idx="11">
                  <c:v>8</c:v>
                </c:pt>
                <c:pt idx="14">
                  <c:v>63</c:v>
                </c:pt>
              </c:numCache>
            </c:numRef>
          </c:val>
          <c:extLst>
            <c:ext xmlns:c16="http://schemas.microsoft.com/office/drawing/2014/chart" uri="{C3380CC4-5D6E-409C-BE32-E72D297353CC}">
              <c16:uniqueId val="{00000001-5256-4A4B-90EB-03F686C5AD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2071</c:v>
                </c:pt>
                <c:pt idx="5">
                  <c:v>1682</c:v>
                </c:pt>
                <c:pt idx="8">
                  <c:v>1713</c:v>
                </c:pt>
                <c:pt idx="11">
                  <c:v>2133</c:v>
                </c:pt>
                <c:pt idx="14">
                  <c:v>2331</c:v>
                </c:pt>
              </c:numCache>
            </c:numRef>
          </c:val>
          <c:extLst>
            <c:ext xmlns:c16="http://schemas.microsoft.com/office/drawing/2014/chart" uri="{C3380CC4-5D6E-409C-BE32-E72D297353CC}">
              <c16:uniqueId val="{00000002-5256-4A4B-90EB-03F686C5AD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56-4A4B-90EB-03F686C5AD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56-4A4B-90EB-03F686C5AD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10</c:v>
                </c:pt>
                <c:pt idx="6">
                  <c:v>0</c:v>
                </c:pt>
                <c:pt idx="9">
                  <c:v>0</c:v>
                </c:pt>
                <c:pt idx="12">
                  <c:v>0</c:v>
                </c:pt>
              </c:numCache>
            </c:numRef>
          </c:val>
          <c:extLst>
            <c:ext xmlns:c16="http://schemas.microsoft.com/office/drawing/2014/chart" uri="{C3380CC4-5D6E-409C-BE32-E72D297353CC}">
              <c16:uniqueId val="{00000005-5256-4A4B-90EB-03F686C5AD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1305</c:v>
                </c:pt>
                <c:pt idx="3">
                  <c:v>1330</c:v>
                </c:pt>
                <c:pt idx="6">
                  <c:v>1378</c:v>
                </c:pt>
                <c:pt idx="9">
                  <c:v>1333</c:v>
                </c:pt>
                <c:pt idx="12">
                  <c:v>1344</c:v>
                </c:pt>
              </c:numCache>
            </c:numRef>
          </c:val>
          <c:extLst>
            <c:ext xmlns:c16="http://schemas.microsoft.com/office/drawing/2014/chart" uri="{C3380CC4-5D6E-409C-BE32-E72D297353CC}">
              <c16:uniqueId val="{00000006-5256-4A4B-90EB-03F686C5AD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256-4A4B-90EB-03F686C5AD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2117</c:v>
                </c:pt>
                <c:pt idx="3">
                  <c:v>2277</c:v>
                </c:pt>
                <c:pt idx="6">
                  <c:v>2281</c:v>
                </c:pt>
                <c:pt idx="9">
                  <c:v>2270</c:v>
                </c:pt>
                <c:pt idx="12">
                  <c:v>2383</c:v>
                </c:pt>
              </c:numCache>
            </c:numRef>
          </c:val>
          <c:extLst>
            <c:ext xmlns:c16="http://schemas.microsoft.com/office/drawing/2014/chart" uri="{C3380CC4-5D6E-409C-BE32-E72D297353CC}">
              <c16:uniqueId val="{00000008-5256-4A4B-90EB-03F686C5AD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56-4A4B-90EB-03F686C5AD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8564</c:v>
                </c:pt>
                <c:pt idx="3">
                  <c:v>8825</c:v>
                </c:pt>
                <c:pt idx="6">
                  <c:v>8964</c:v>
                </c:pt>
                <c:pt idx="9">
                  <c:v>8822</c:v>
                </c:pt>
                <c:pt idx="12">
                  <c:v>8323</c:v>
                </c:pt>
              </c:numCache>
            </c:numRef>
          </c:val>
          <c:extLst>
            <c:ext xmlns:c16="http://schemas.microsoft.com/office/drawing/2014/chart" uri="{C3380CC4-5D6E-409C-BE32-E72D297353CC}">
              <c16:uniqueId val="{0000000A-5256-4A4B-90EB-03F686C5AD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3579</c:v>
                </c:pt>
                <c:pt idx="2">
                  <c:v>#N/A</c:v>
                </c:pt>
                <c:pt idx="3">
                  <c:v>#N/A</c:v>
                </c:pt>
                <c:pt idx="4">
                  <c:v>4208</c:v>
                </c:pt>
                <c:pt idx="5">
                  <c:v>#N/A</c:v>
                </c:pt>
                <c:pt idx="6">
                  <c:v>#N/A</c:v>
                </c:pt>
                <c:pt idx="7">
                  <c:v>4280</c:v>
                </c:pt>
                <c:pt idx="8">
                  <c:v>#N/A</c:v>
                </c:pt>
                <c:pt idx="9">
                  <c:v>#N/A</c:v>
                </c:pt>
                <c:pt idx="10">
                  <c:v>3917</c:v>
                </c:pt>
                <c:pt idx="11">
                  <c:v>#N/A</c:v>
                </c:pt>
                <c:pt idx="12">
                  <c:v>#N/A</c:v>
                </c:pt>
                <c:pt idx="13">
                  <c:v>3591</c:v>
                </c:pt>
                <c:pt idx="14">
                  <c:v>#N/A</c:v>
                </c:pt>
              </c:numCache>
            </c:numRef>
          </c:val>
          <c:smooth val="0"/>
          <c:extLst>
            <c:ext xmlns:c16="http://schemas.microsoft.com/office/drawing/2014/chart" uri="{C3380CC4-5D6E-409C-BE32-E72D297353CC}">
              <c16:uniqueId val="{0000000B-5256-4A4B-90EB-03F686C5AD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845</c:v>
                </c:pt>
                <c:pt idx="1">
                  <c:v>1188</c:v>
                </c:pt>
                <c:pt idx="2">
                  <c:v>1242</c:v>
                </c:pt>
              </c:numCache>
            </c:numRef>
          </c:val>
          <c:extLst>
            <c:ext xmlns:c16="http://schemas.microsoft.com/office/drawing/2014/chart" uri="{C3380CC4-5D6E-409C-BE32-E72D297353CC}">
              <c16:uniqueId val="{00000000-66ED-47EE-8815-CA819A80C6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c:v>
                </c:pt>
                <c:pt idx="1">
                  <c:v>52</c:v>
                </c:pt>
                <c:pt idx="2">
                  <c:v>52</c:v>
                </c:pt>
              </c:numCache>
            </c:numRef>
          </c:val>
          <c:extLst>
            <c:ext xmlns:c16="http://schemas.microsoft.com/office/drawing/2014/chart" uri="{C3380CC4-5D6E-409C-BE32-E72D297353CC}">
              <c16:uniqueId val="{00000001-66ED-47EE-8815-CA819A80C6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493</c:v>
                </c:pt>
                <c:pt idx="1">
                  <c:v>573</c:v>
                </c:pt>
                <c:pt idx="2">
                  <c:v>735</c:v>
                </c:pt>
              </c:numCache>
            </c:numRef>
          </c:val>
          <c:extLst>
            <c:ext xmlns:c16="http://schemas.microsoft.com/office/drawing/2014/chart" uri="{C3380CC4-5D6E-409C-BE32-E72D297353CC}">
              <c16:uniqueId val="{00000002-66ED-47EE-8815-CA819A80C6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{D76047C6-EA52-4199-AF49-23B50D64A429}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69B-4316-B0E8-24FD196CD7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{4023A415-70BF-4AC1-AD54-B267E8809842}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9B-4316-B0E8-24FD196CD7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{B5512DF4-DCCF-4DAF-BB5F-F8B17472A936}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9B-4316-B0E8-24FD196CD7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{58EA0940-9C35-43A7-ADF9-40940299DBEB}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9B-4316-B0E8-24FD196CD7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{5F5525AE-C9D2-460C-A957-31B71B0215FA}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9B-4316-B0E8-24FD196CD7D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{1EA12903-5BE5-4894-9818-DA437A16C90B}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69B-4316-B0E8-24FD196CD7D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{6D44B250-F178-4885-B70B-86837F763CB9}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69B-4316-B0E8-24FD196CD7D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{7529706C-F304-47A2-923C-F1E1DB85A0F9}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69B-4316-B0E8-24FD196CD7D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{68696ACC-57B9-485C-A666-5A8CDEAD566C}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69B-4316-B0E8-24FD196CD7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36.799999999999997</c:v>
                </c:pt>
                <c:pt idx="8">
                  <c:v>38.299999999999997</c:v>
                </c:pt>
                <c:pt idx="16">
                  <c:v>39.9</c:v>
                </c:pt>
                <c:pt idx="24">
                  <c:v>41.4</c:v>
                </c:pt>
                <c:pt idx="32">
                  <c:v>43.1</c:v>
                </c:pt>
              </c:numCache>
            </c:numRef>
          </c:xVal>
          <c:yVal>
            <c:numRef>
              <c:f>公会計指標分析・財政指標組合せ分析表!$BP$51:$DC$51</c:f>
              <c:numCache>
                <c:formatCode>#,##0.0;"▲ "#,##0.0</c:formatCode>
                <c:ptCount val="40"/>
                <c:pt idx="0">
                  <c:v>80.400000000000006</c:v>
                </c:pt>
                <c:pt idx="8">
                  <c:v>94.3</c:v>
                </c:pt>
                <c:pt idx="16">
                  <c:v>90.7</c:v>
                </c:pt>
                <c:pt idx="24">
                  <c:v>78.099999999999994</c:v>
                </c:pt>
                <c:pt idx="32">
                  <c:v>73.5</c:v>
                </c:pt>
              </c:numCache>
            </c:numRef>
          </c:yVal>
          <c:smooth val="0"/>
          <c:extLst>
            <c:ext xmlns:c16="http://schemas.microsoft.com/office/drawing/2014/chart" uri="{C3380CC4-5D6E-409C-BE32-E72D297353CC}">
              <c16:uniqueId val="{00000009-169B-4316-B0E8-24FD196CD7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08985768674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{2A9A44F8-9760-4CBC-9284-E88AD60E7365}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69B-4316-B0E8-24FD196CD7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{CCBD5193-0829-4014-88EE-86742F9284B0}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9B-4316-B0E8-24FD196CD7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{8012BFAE-6DEB-4C5D-A616-BCDA6B378317}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9B-4316-B0E8-24FD196CD7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{A4DC8F1D-7C1D-4EB5-A46D-8567DE6CD0BD}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9B-4316-B0E8-24FD196CD7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{707D9455-5FBF-44E1-A530-65BD74692332}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9B-4316-B0E8-24FD196CD7D7}"/>
                </c:ext>
              </c:extLst>
            </c:dLbl>
            <c:dLbl>
              <c:idx val="8"/>
              <c:layout>
                <c:manualLayout>
                  <c:x val="-3.50108612621197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{823ABE95-CF53-4B45-A2D6-F110E66E2B58}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69B-4316-B0E8-24FD196CD7D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{5130503F-CB3A-444D-B47F-34136F5ECC9B}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69B-4316-B0E8-24FD196CD7D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{447F33AA-22EE-4967-B271-0265F3FE4161}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69B-4316-B0E8-24FD196CD7D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{9040B8FB-7287-49AB-8564-74E58B8E0844}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69B-4316-B0E8-24FD196CD7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61.1</c:v>
                </c:pt>
                <c:pt idx="24">
                  <c:v>64.3</c:v>
                </c:pt>
                <c:pt idx="32">
                  <c:v>65.7</c:v>
                </c:pt>
              </c:numCache>
            </c:numRef>
          </c:xVal>
          <c:yVal>
            <c:numRef>
              <c:f>公会計指標分析・財政指標組合せ分析表!$BP$55:$DC$55</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169B-4316-B0E8-24FD196CD7D7}"/>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{EC37E86D-4E01-4305-BD81-74A479B1B42F}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60F-4DDF-B82F-7FDE3BDB0C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{B7D2C798-7031-4041-BF6A-C0E83D0D7DB5}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0F-4DDF-B82F-7FDE3BDB0C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{0E6F1EE1-6414-4E09-9515-3E48277F3A80}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0F-4DDF-B82F-7FDE3BDB0C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{09F02830-55FB-4560-9819-D519CBC088D1}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0F-4DDF-B82F-7FDE3BDB0C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{3A44C190-654F-457D-A853-7AD6B95D810D}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0F-4DDF-B82F-7FDE3BDB0CF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{36266C3F-72D0-4A56-B2F0-37AC1AA66BA6}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60F-4DDF-B82F-7FDE3BDB0CF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{1FD9E9EA-E894-4F3D-B88C-D2938C484DC6}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60F-4DDF-B82F-7FDE3BDB0CF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{1676B330-9207-400C-88E1-8BA5D41EB78B}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60F-4DDF-B82F-7FDE3BDB0CF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{FFB4F864-2F5A-4B86-85B4-5B2E4DBF046E}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60F-4DDF-B82F-7FDE3BDB0C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10.3</c:v>
                </c:pt>
                <c:pt idx="16">
                  <c:v>9.6999999999999993</c:v>
                </c:pt>
                <c:pt idx="24">
                  <c:v>9.6</c:v>
                </c:pt>
                <c:pt idx="32">
                  <c:v>10.4</c:v>
                </c:pt>
              </c:numCache>
            </c:numRef>
          </c:xVal>
          <c:yVal>
            <c:numRef>
              <c:f>公会計指標分析・財政指標組合せ分析表!$BP$73:$DC$73</c:f>
              <c:numCache>
                <c:formatCode>#,##0.0;"▲ "#,##0.0</c:formatCode>
                <c:ptCount val="40"/>
                <c:pt idx="0">
                  <c:v>80.400000000000006</c:v>
                </c:pt>
                <c:pt idx="8">
                  <c:v>94.3</c:v>
                </c:pt>
                <c:pt idx="16">
                  <c:v>90.7</c:v>
                </c:pt>
                <c:pt idx="24">
                  <c:v>78.099999999999994</c:v>
                </c:pt>
                <c:pt idx="32">
                  <c:v>73.5</c:v>
                </c:pt>
              </c:numCache>
            </c:numRef>
          </c:yVal>
          <c:smooth val="0"/>
          <c:extLst>
            <c:ext xmlns:c16="http://schemas.microsoft.com/office/drawing/2014/chart" uri="{C3380CC4-5D6E-409C-BE32-E72D297353CC}">
              <c16:uniqueId val="{00000009-460F-4DDF-B82F-7FDE3BDB0C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601570038320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{C16A7EB8-819C-44C3-AA41-325987A73E9E}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60F-4DDF-B82F-7FDE3BDB0C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{131FB010-50E2-40FE-B166-87E4D1B9F14B}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0F-4DDF-B82F-7FDE3BDB0C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{9088D756-A3AD-4A9A-B3F1-2D833C8C952B}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0F-4DDF-B82F-7FDE3BDB0C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{3B119E44-0003-4E77-947F-59FA1F74D826}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0F-4DDF-B82F-7FDE3BDB0C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{00AC1611-F14D-4341-99E2-8E65A07563ED}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0F-4DDF-B82F-7FDE3BDB0CF1}"/>
                </c:ext>
              </c:extLst>
            </c:dLbl>
            <c:dLbl>
              <c:idx val="8"/>
              <c:layout>
                <c:manualLayout>
                  <c:x val="-3.450231864380307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{7E8E40D5-CED7-4340-A3D9-F781BBF01362}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60F-4DDF-B82F-7FDE3BDB0CF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{4320FB20-79B0-4F1B-B297-C0E997809AB0}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60F-4DDF-B82F-7FDE3BDB0CF1}"/>
                </c:ext>
              </c:extLst>
            </c:dLbl>
            <c:dLbl>
              <c:idx val="24"/>
              <c:layout>
                <c:manualLayout>
                  <c:x val="-2.8829840147400865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{3FD10689-A30B-43DE-B62A-49F753B73448}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60F-4DDF-B82F-7FDE3BDB0CF1}"/>
                </c:ext>
              </c:extLst>
            </c:dLbl>
            <c:dLbl>
              <c:idx val="32"/>
              <c:layout>
                <c:manualLayout>
                  <c:x val="-3.4310845302750435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{61AA5E7D-9986-4F30-B93A-A3064B0A4549}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60F-4DDF-B82F-7FDE3BDB0C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460F-4DDF-B82F-7FDE3BDB0CF1}"/>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E3921AB-9C47-40BC-A6D6-3211F1C45C4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79185B2-902F-4700-AA72-1F5E7AB865C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6F877F1-80AA-4B42-AB9C-88A15F828BE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2FD1D48-F69E-403A-AA33-FFD453871A5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6882B8B-77EF-484E-969B-3533D9729E8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D62D2CB-9547-4A8A-85A3-12208BF6236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0F62122-FEB1-47AF-83FC-4A8583206ED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77DE198-80EB-4F2D-A337-546F0FBD92A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E032797-441C-473F-876C-E4990FB7168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C90951A-9834-4641-A1C2-9F884A997F2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18,541
130.63
10,341,703
9,941,967
365,419
5,390,270
8,322,925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C1030CD-9AD1-437D-A197-D44569B502F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3E23619-B2CD-4452-8475-170CA250440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ADE8A3B-404D-48ED-9E69-690C66EAE4E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0E61510-4FC4-4EA8-BF03-D865158C8D3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8A79768-458E-446A-A371-7AE988E8A61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8A7BB1B-5FED-4AE4-BC4C-140D10FE5D8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13A2780-3A65-4875-B51D-5C8A297BD09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D57A3F7-EF77-4FAD-9088-B5B271971E5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7BC2819-177A-4EF2-BDD8-E30409B4934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9B7EB98-E91F-4542-9FBF-7D060349DF3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EB14DED-8388-49A4-AA5F-B6C7C1F04EE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6D666FC-B6AC-439F-8CF3-9FE29F3525D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2FC1297-A4F1-471C-92D6-CB4C520644D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716E0C5-40DD-4360-A905-86B894AC6B8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8A87BF8-F5E7-4FEC-BDC2-E67704C6F87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C8612BF-EE14-42A6-8399-9AA7B66EEE8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1712CAF-F648-4622-82F9-75BF2284B75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F669ACA-0176-4B4B-A029-A390C112D94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28270C8-67B1-4E5F-824F-F1460C3535A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DF76187-4201-4F1A-B626-BDB8F9FB9D0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C60D50C-A108-4548-ABB3-47E98F480CD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DD04721-76F8-49E1-A1C9-70AE1DDA136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D10EF9A-A5C2-4E28-8BC4-3C5167DA1A3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2F9100C-5E8C-4EC8-8516-660A5E9DBF2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2868EFA-0933-4F25-B19C-EF566EA50F8F}"/>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F710177-A037-4750-943F-18FAEC85081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4282349-2752-41D8-8AAC-34A4B0D9777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6135294-6255-4EB9-9627-8F5CE8D6330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10C6C20-D20D-4289-A341-3BB67473022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6EF9AAE-5BE4-4B97-AF47-AC28D5BAE02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688778B-67B5-4450-A073-6F9603435EA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8FBBD33-C0CA-4791-9FAA-BB7A38B298F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D52BA97-CFAF-4FC9-B507-9D9A00DCF43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C0BED08-2EDB-46EE-A3FC-12EAFE0E25E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335C1F5-38BD-4E34-857D-CA1E825CC82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547657A-CF1B-49AA-9747-23681EE47F6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C9ECB5B-6454-459B-ACF2-69035261A79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前年度対比で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ポイント減少している。固定資産税が企業の償却資産の減価償却により減少したものの、基準財政収入額は、地方消費税交付金や法人事業税交付金が業績回復により増収となり、増となっている。　基準財政需要額は、</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社会福祉費の増により増加している。要因としては、私立保育所等利者負担額の増が影響している。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結果、分母の増加率の方が高いため、財政力指数が低下した。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今後は積極的に税の徴収対策に取り組み、自主財源の確保に努めるとともに安定的な税収の確保に向け、企業誘致にも積極的に取り組む。</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BB17FF1-4AF3-4299-9C2E-DD10FEBCF4A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7DC1E6B-E102-40C5-BBAA-2FA348AA11E3}"/>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6CC12631-2EF9-4C98-852F-939AE5DE2ED2}"/>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36FCF0CE-7064-4BE0-AFE4-3663E10C78D2}"/>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15E0211-7028-4151-839D-41D250018AAD}"/>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3A570E69-EE36-414E-8069-745CA09A012E}"/>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8803E0D7-0B04-4F82-B304-DA411B354176}"/>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A6DA8DFD-05DF-4291-89A3-D8C66B47D96E}"/>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4C23DBE9-10FC-4318-B2F4-523D85FEF7AA}"/>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19083C0C-9AF4-4C28-A0DE-4AA5DE2EEC39}"/>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83DD3D6B-A605-490A-BB1F-FC93D1B5E77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644BC3CA-42BF-4EB6-A09A-63E36C533A9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56232DEE-3BDE-4909-969D-B3B59BBAFD1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D6D02B18-5D31-4567-B5EC-6A16B4DEC9AF}"/>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5AD68200-27BF-461B-9229-1F11CCCAB80E}"/>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5C6D5B16-1C58-479D-8BFC-F2DC49242143}"/>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D442AC12-45DE-4B41-98BB-512A4B14F808}"/>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9DBBCE14-4D4F-4475-8AE7-DBCF218EBD1F}"/>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30904</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A5CDF32F-ED2B-4F8F-9549-09DB692509B0}"/>
            </a:ext>
          </a:extLst>
        </xdr:cNvPr>
        <xdr:cNvCxnSpPr/>
      </xdr:nvCxnSpPr>
      <xdr:spPr>
        <a:xfrm>
          <a:off x="4114800" y="74032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a:extLst>
            <a:ext uri="{FF2B5EF4-FFF2-40B4-BE49-F238E27FC236}">
              <a16:creationId xmlns:a16="http://schemas.microsoft.com/office/drawing/2014/main" id="{DE6A4ACB-7EB0-47DA-82A2-48EFF60AB8D6}"/>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E03BDBE7-0D84-4E98-A83F-B2B539284A82}"/>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43</xdr:row>
      <xdr:rowOff>30904</xdr:rowOff>
    </xdr:to>
    <xdr:cxnSp macro="">
      <xdr:nvCxnSpPr>
        <xdr:cNvPr id="70" name="直線コネクタ 69">
          <a:extLst>
            <a:ext uri="{FF2B5EF4-FFF2-40B4-BE49-F238E27FC236}">
              <a16:creationId xmlns:a16="http://schemas.microsoft.com/office/drawing/2014/main" id="{F5139F8C-A365-43DB-A023-81D4F2A2F136}"/>
            </a:ext>
          </a:extLst>
        </xdr:cNvPr>
        <xdr:cNvCxnSpPr/>
      </xdr:nvCxnSpPr>
      <xdr:spPr>
        <a:xfrm>
          <a:off x="3225800" y="73710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79C32C18-4F3D-44FC-BBFD-424DC6D81A18}"/>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FA46DC9A-A36C-4644-B628-E80E5904E387}"/>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D76531F4-5E47-4682-879A-A86B5A6376BA}"/>
            </a:ext>
          </a:extLst>
        </xdr:cNvPr>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4" name="フローチャート: 判断 73">
          <a:extLst>
            <a:ext uri="{FF2B5EF4-FFF2-40B4-BE49-F238E27FC236}">
              <a16:creationId xmlns:a16="http://schemas.microsoft.com/office/drawing/2014/main" id="{D2BF5C0F-268A-48FA-8A9B-58C67DA7E302}"/>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5" name="テキスト ボックス 74">
          <a:extLst>
            <a:ext uri="{FF2B5EF4-FFF2-40B4-BE49-F238E27FC236}">
              <a16:creationId xmlns:a16="http://schemas.microsoft.com/office/drawing/2014/main" id="{15B0C491-536B-4E04-8595-0B592AEE053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A28004E0-C7C3-404F-889E-EEC6799A43D5}"/>
            </a:ext>
          </a:extLst>
        </xdr:cNvPr>
        <xdr:cNvCxnSpPr/>
      </xdr:nvCxnSpPr>
      <xdr:spPr>
        <a:xfrm flipV="1">
          <a:off x="1447800" y="737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17780</xdr:rowOff>
    </xdr:from>
    <xdr:to>
      <xdr:col>11</xdr:col>
      <xdr:colOff>82550</xdr:colOff>
      <xdr:row>44</xdr:row>
      <xdr:rowOff>119380</xdr:rowOff>
    </xdr:to>
    <xdr:sp macro="" textlink="">
      <xdr:nvSpPr>
        <xdr:cNvPr id="77" name="フローチャート: 判断 76">
          <a:extLst>
            <a:ext uri="{FF2B5EF4-FFF2-40B4-BE49-F238E27FC236}">
              <a16:creationId xmlns:a16="http://schemas.microsoft.com/office/drawing/2014/main" id="{A01B34B6-C8B6-4510-9144-070951CBAEE8}"/>
            </a:ext>
          </a:extLst>
        </xdr:cNvPr>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78" name="テキスト ボックス 77">
          <a:extLst>
            <a:ext uri="{FF2B5EF4-FFF2-40B4-BE49-F238E27FC236}">
              <a16:creationId xmlns:a16="http://schemas.microsoft.com/office/drawing/2014/main" id="{962CCCA2-97F4-4B9F-9A00-F8EB13768CFD}"/>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79" name="フローチャート: 判断 78">
          <a:extLst>
            <a:ext uri="{FF2B5EF4-FFF2-40B4-BE49-F238E27FC236}">
              <a16:creationId xmlns:a16="http://schemas.microsoft.com/office/drawing/2014/main" id="{D043854E-1866-42DF-8E2E-833FDA3C2903}"/>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80" name="テキスト ボックス 79">
          <a:extLst>
            <a:ext uri="{FF2B5EF4-FFF2-40B4-BE49-F238E27FC236}">
              <a16:creationId xmlns:a16="http://schemas.microsoft.com/office/drawing/2014/main" id="{512EDC01-9C84-42EF-BCD4-280CB5D30D6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F5CD0659-2AD0-4369-BD3E-1227F40BC10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124E386E-52FC-4F33-8025-85B2DBFBBE8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7421414-1D6C-444B-89E6-6088614260C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57D2A3C-A12A-4E2E-8CD4-404AD9587AF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673CF1A-2F40-4319-91E1-8BD84FFFC3E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BEF2A556-7638-4525-B0A8-612595EB9309}"/>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4D599D31-5C51-4037-9933-2148D020EDDA}"/>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151554</xdr:rowOff>
    </xdr:from>
    <xdr:to>
      <xdr:col>19</xdr:col>
      <xdr:colOff>184150</xdr:colOff>
      <xdr:row>43</xdr:row>
      <xdr:rowOff>81704</xdr:rowOff>
    </xdr:to>
    <xdr:sp macro="" textlink="">
      <xdr:nvSpPr>
        <xdr:cNvPr id="88" name="楕円 87">
          <a:extLst>
            <a:ext uri="{FF2B5EF4-FFF2-40B4-BE49-F238E27FC236}">
              <a16:creationId xmlns:a16="http://schemas.microsoft.com/office/drawing/2014/main" id="{5D78A96D-6DC8-4776-A2EA-C19015BA0D58}"/>
            </a:ext>
          </a:extLst>
        </xdr:cNvPr>
        <xdr:cNvSpPr/>
      </xdr:nvSpPr>
      <xdr:spPr>
        <a:xfrm>
          <a:off x="4064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89" name="テキスト ボックス 88">
          <a:extLst>
            <a:ext uri="{FF2B5EF4-FFF2-40B4-BE49-F238E27FC236}">
              <a16:creationId xmlns:a16="http://schemas.microsoft.com/office/drawing/2014/main" id="{8670DFC0-26A0-462C-B255-1AC8F5C7ABF6}"/>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a16="http://schemas.microsoft.com/office/drawing/2014/main" id="{F13ED9C6-C3C9-4327-BB85-E0FCBEE0FA12}"/>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91" name="テキスト ボックス 90">
          <a:extLst>
            <a:ext uri="{FF2B5EF4-FFF2-40B4-BE49-F238E27FC236}">
              <a16:creationId xmlns:a16="http://schemas.microsoft.com/office/drawing/2014/main" id="{30FF5A06-8B63-4477-AA6B-1D5CCE00A516}"/>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F93EFB54-0E6B-4CBC-A93F-3F8D8FF9DA11}"/>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59707</xdr:rowOff>
    </xdr:from>
    <xdr:ext cx="762000" cy="259045"/>
    <xdr:sp macro="" textlink="">
      <xdr:nvSpPr>
        <xdr:cNvPr id="93" name="テキスト ボックス 92">
          <a:extLst>
            <a:ext uri="{FF2B5EF4-FFF2-40B4-BE49-F238E27FC236}">
              <a16:creationId xmlns:a16="http://schemas.microsoft.com/office/drawing/2014/main" id="{A9B42E5C-2CA5-4C9D-97DD-D07BA7D469C5}"/>
            </a:ext>
          </a:extLst>
        </xdr:cNvPr>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7512606D-D5FF-475B-954E-FB8BEDD24D3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7CBBBD0-95BD-4AFD-A909-117045077253}"/>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C1F9281-479B-4C1E-8486-C555B7B87E8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A8942A83-BCF6-47C7-AB14-87FE85040F6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2F7C67B-0ECF-4354-9F77-F6C3DCFB65A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20034EEC-75B3-4301-B29F-A8A6A9B3FDB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A81D6818-22FD-4B37-8142-C7D6152F18F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F5F41D0-962E-415B-BC1C-EAE2293F368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F7B9028A-1D0C-4D35-94F3-AAE556845A9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996CA1E3-66DA-4E73-A3EE-FF4705D7681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D1594D1F-0DF0-4F46-9500-7AE454D6D30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BA5E3D6-ED62-44B1-A8B6-EA26CAF85C7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E4521E90-7E69-427E-B21B-E979510B7EE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32D610AE-B867-489A-BE00-71989DD6C8E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8AD19A64-957B-4A60-93C5-7A748547789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前年度対比で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県平均を下回った。令和４年度は、分子で、公債費、扶助費に加え物件費（光熱水費）が大きく増加したが、ふるさと納税寄附金を積立てた元気づくり基金繰入が大幅に増えたため、扶助費・物件費の経常一般財源が減少した。分母では、臨時財政対策債が大きく減収となり、さらに町税が２３百万円程の減、地方特例交付金が１５百万円程の減により、大きく減となった。今後、扶助費や繰出金が制度改正等により増加していく一方で経常収支比率を改善することは難しく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5E8B2845-5EB9-4F9C-876F-32D911BC939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575DDE55-AEBA-47C1-849F-233B4A8B53A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B03AF5DE-5734-49C5-8DD5-135F5C3FC78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A535121E-EFCB-44FE-9581-B7AEE4C1BFE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527FD155-DB31-4377-85E5-745FC8F8E96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8964CDE4-4F09-466A-90EE-F82A068AC915}"/>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1C63AE67-0F71-48EE-BF0A-0E4520A3172F}"/>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C79A4DBF-BD16-4589-B630-DF46DD24832B}"/>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3B0F31E1-5905-4E0C-8458-2F3DBD762F83}"/>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5EE9E4F5-3116-4A54-B6B5-B11D48C9F8D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818907E8-AD14-47C7-B005-9FF83E321F9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9CA03626-777E-48BE-9C73-E827BBCA570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1D8CB715-7CB8-4087-A207-DA21C4A9D0D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65C4792B-8C39-46B2-B658-03D71FBE011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85090</xdr:rowOff>
    </xdr:to>
    <xdr:cxnSp macro="">
      <xdr:nvCxnSpPr>
        <xdr:cNvPr id="123" name="直線コネクタ 122">
          <a:extLst>
            <a:ext uri="{FF2B5EF4-FFF2-40B4-BE49-F238E27FC236}">
              <a16:creationId xmlns:a16="http://schemas.microsoft.com/office/drawing/2014/main" id="{81ECA429-D844-4992-961C-D41776269665}"/>
            </a:ext>
          </a:extLst>
        </xdr:cNvPr>
        <xdr:cNvCxnSpPr/>
      </xdr:nvCxnSpPr>
      <xdr:spPr>
        <a:xfrm flipV="1">
          <a:off x="4953000" y="10283444"/>
          <a:ext cx="0" cy="945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57167</xdr:rowOff>
    </xdr:from>
    <xdr:ext cx="762000" cy="259045"/>
    <xdr:sp macro="" textlink="">
      <xdr:nvSpPr>
        <xdr:cNvPr id="124" name="財政構造の弾力性最小値テキスト">
          <a:extLst>
            <a:ext uri="{FF2B5EF4-FFF2-40B4-BE49-F238E27FC236}">
              <a16:creationId xmlns:a16="http://schemas.microsoft.com/office/drawing/2014/main" id="{C4AE4914-0E0C-4ED5-92EE-082E054B8BBE}"/>
            </a:ext>
          </a:extLst>
        </xdr:cNvPr>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85090</xdr:rowOff>
    </xdr:from>
    <xdr:to>
      <xdr:col>24</xdr:col>
      <xdr:colOff>12700</xdr:colOff>
      <xdr:row>65</xdr:row>
      <xdr:rowOff>85090</xdr:rowOff>
    </xdr:to>
    <xdr:cxnSp macro="">
      <xdr:nvCxnSpPr>
        <xdr:cNvPr id="125" name="直線コネクタ 124">
          <a:extLst>
            <a:ext uri="{FF2B5EF4-FFF2-40B4-BE49-F238E27FC236}">
              <a16:creationId xmlns:a16="http://schemas.microsoft.com/office/drawing/2014/main" id="{A1931404-C8FC-45D0-9EEB-DA813C66F6FE}"/>
            </a:ext>
          </a:extLst>
        </xdr:cNvPr>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5277306A-517A-46ED-9F16-9B3C367565C2}"/>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5E9C46F3-412C-4749-ADDD-DB9187929B85}"/>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49022</xdr:rowOff>
    </xdr:to>
    <xdr:cxnSp macro="">
      <xdr:nvCxnSpPr>
        <xdr:cNvPr id="128" name="直線コネクタ 127">
          <a:extLst>
            <a:ext uri="{FF2B5EF4-FFF2-40B4-BE49-F238E27FC236}">
              <a16:creationId xmlns:a16="http://schemas.microsoft.com/office/drawing/2014/main" id="{4086875B-F762-4480-B283-CEE1AE31802B}"/>
            </a:ext>
          </a:extLst>
        </xdr:cNvPr>
        <xdr:cNvCxnSpPr/>
      </xdr:nvCxnSpPr>
      <xdr:spPr>
        <a:xfrm>
          <a:off x="4114800" y="1092530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29" name="財政構造の弾力性平均値テキスト">
          <a:extLst>
            <a:ext uri="{FF2B5EF4-FFF2-40B4-BE49-F238E27FC236}">
              <a16:creationId xmlns:a16="http://schemas.microsoft.com/office/drawing/2014/main" id="{C79161C5-ABB7-4DE0-BAF4-C4B47DDCECF8}"/>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0" name="フローチャート: 判断 129">
          <a:extLst>
            <a:ext uri="{FF2B5EF4-FFF2-40B4-BE49-F238E27FC236}">
              <a16:creationId xmlns:a16="http://schemas.microsoft.com/office/drawing/2014/main" id="{72066241-2286-47B3-8D40-B2A2418AF461}"/>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15240</xdr:rowOff>
    </xdr:to>
    <xdr:cxnSp macro="">
      <xdr:nvCxnSpPr>
        <xdr:cNvPr id="131" name="直線コネクタ 130">
          <a:extLst>
            <a:ext uri="{FF2B5EF4-FFF2-40B4-BE49-F238E27FC236}">
              <a16:creationId xmlns:a16="http://schemas.microsoft.com/office/drawing/2014/main" id="{A556C0CF-97DF-4A8F-9C5D-C09ECCFF96DF}"/>
            </a:ext>
          </a:extLst>
        </xdr:cNvPr>
        <xdr:cNvCxnSpPr/>
      </xdr:nvCxnSpPr>
      <xdr:spPr>
        <a:xfrm flipV="1">
          <a:off x="3225800" y="109253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2" name="フローチャート: 判断 131">
          <a:extLst>
            <a:ext uri="{FF2B5EF4-FFF2-40B4-BE49-F238E27FC236}">
              <a16:creationId xmlns:a16="http://schemas.microsoft.com/office/drawing/2014/main" id="{C9125178-21B6-41AD-8330-DAD813A0BFF1}"/>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3" name="テキスト ボックス 132">
          <a:extLst>
            <a:ext uri="{FF2B5EF4-FFF2-40B4-BE49-F238E27FC236}">
              <a16:creationId xmlns:a16="http://schemas.microsoft.com/office/drawing/2014/main" id="{9337F3A2-DBAE-4B40-98E0-B62DAE17BF2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65</xdr:row>
      <xdr:rowOff>133350</xdr:rowOff>
    </xdr:to>
    <xdr:cxnSp macro="">
      <xdr:nvCxnSpPr>
        <xdr:cNvPr id="134" name="直線コネクタ 133">
          <a:extLst>
            <a:ext uri="{FF2B5EF4-FFF2-40B4-BE49-F238E27FC236}">
              <a16:creationId xmlns:a16="http://schemas.microsoft.com/office/drawing/2014/main" id="{0546E852-3481-41E2-92A0-12821B496374}"/>
            </a:ext>
          </a:extLst>
        </xdr:cNvPr>
        <xdr:cNvCxnSpPr/>
      </xdr:nvCxnSpPr>
      <xdr:spPr>
        <a:xfrm flipV="1">
          <a:off x="2336800" y="109880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5" name="フローチャート: 判断 134">
          <a:extLst>
            <a:ext uri="{FF2B5EF4-FFF2-40B4-BE49-F238E27FC236}">
              <a16:creationId xmlns:a16="http://schemas.microsoft.com/office/drawing/2014/main" id="{9C9C08DD-6029-4CA5-8031-19804816C2E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6" name="テキスト ボックス 135">
          <a:extLst>
            <a:ext uri="{FF2B5EF4-FFF2-40B4-BE49-F238E27FC236}">
              <a16:creationId xmlns:a16="http://schemas.microsoft.com/office/drawing/2014/main" id="{FBEE8F35-F787-4303-8CBC-1B01DE8C02DC}"/>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133350</xdr:rowOff>
    </xdr:to>
    <xdr:cxnSp macro="">
      <xdr:nvCxnSpPr>
        <xdr:cNvPr id="137" name="直線コネクタ 136">
          <a:extLst>
            <a:ext uri="{FF2B5EF4-FFF2-40B4-BE49-F238E27FC236}">
              <a16:creationId xmlns:a16="http://schemas.microsoft.com/office/drawing/2014/main" id="{487B2E3E-1D93-499D-B2ED-E7FE5BEE0DE7}"/>
            </a:ext>
          </a:extLst>
        </xdr:cNvPr>
        <xdr:cNvCxnSpPr/>
      </xdr:nvCxnSpPr>
      <xdr:spPr>
        <a:xfrm>
          <a:off x="1447800" y="11248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84572FC0-6245-4B50-84FD-0E06E8BD4AC7}"/>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875AB81E-5332-4F5B-B1CD-EF0ABCB1F1B8}"/>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40" name="フローチャート: 判断 139">
          <a:extLst>
            <a:ext uri="{FF2B5EF4-FFF2-40B4-BE49-F238E27FC236}">
              <a16:creationId xmlns:a16="http://schemas.microsoft.com/office/drawing/2014/main" id="{37E17205-DAF1-4046-97B1-6521D10E1CD0}"/>
            </a:ext>
          </a:extLst>
        </xdr:cNvPr>
        <xdr:cNvSpPr/>
      </xdr:nvSpPr>
      <xdr:spPr>
        <a:xfrm>
          <a:off x="1397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134129</xdr:rowOff>
    </xdr:from>
    <xdr:ext cx="762000" cy="259045"/>
    <xdr:sp macro="" textlink="">
      <xdr:nvSpPr>
        <xdr:cNvPr id="141" name="テキスト ボックス 140">
          <a:extLst>
            <a:ext uri="{FF2B5EF4-FFF2-40B4-BE49-F238E27FC236}">
              <a16:creationId xmlns:a16="http://schemas.microsoft.com/office/drawing/2014/main" id="{BC4C875D-A2CD-4A1B-8AF5-B529B6C9EAA0}"/>
            </a:ext>
          </a:extLst>
        </xdr:cNvPr>
        <xdr:cNvSpPr txBox="1"/>
      </xdr:nvSpPr>
      <xdr:spPr>
        <a:xfrm>
          <a:off x="1066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7F83FF95-3E8D-4F65-B2D1-7ED04044AB4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BB1BD8C-2226-42B2-8CAF-E9E2D4C6B56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8FB1BAE-4CC2-4DBF-ADDC-1A65E64DA43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C979056-E379-4856-87E6-8AD81CD0493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91335A0-99F7-40EA-99DC-AABE0A8A4D6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7" name="楕円 146">
          <a:extLst>
            <a:ext uri="{FF2B5EF4-FFF2-40B4-BE49-F238E27FC236}">
              <a16:creationId xmlns:a16="http://schemas.microsoft.com/office/drawing/2014/main" id="{187DDB6E-05EC-4ABD-97A3-1CC3429B91B3}"/>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48" name="財政構造の弾力性該当値テキスト">
          <a:extLst>
            <a:ext uri="{FF2B5EF4-FFF2-40B4-BE49-F238E27FC236}">
              <a16:creationId xmlns:a16="http://schemas.microsoft.com/office/drawing/2014/main" id="{0AE581A2-E037-4ED5-834F-90461F2D3D68}"/>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49" name="楕円 148">
          <a:extLst>
            <a:ext uri="{FF2B5EF4-FFF2-40B4-BE49-F238E27FC236}">
              <a16:creationId xmlns:a16="http://schemas.microsoft.com/office/drawing/2014/main" id="{C64A1E56-9E63-40D0-AF34-E1A33881CDD8}"/>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0" name="テキスト ボックス 149">
          <a:extLst>
            <a:ext uri="{FF2B5EF4-FFF2-40B4-BE49-F238E27FC236}">
              <a16:creationId xmlns:a16="http://schemas.microsoft.com/office/drawing/2014/main" id="{0813C332-343C-4EF8-8080-3FF32DDCF509}"/>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1" name="楕円 150">
          <a:extLst>
            <a:ext uri="{FF2B5EF4-FFF2-40B4-BE49-F238E27FC236}">
              <a16:creationId xmlns:a16="http://schemas.microsoft.com/office/drawing/2014/main" id="{FEC5DC45-EA9A-4ADB-9E8B-6C83DFB2D113}"/>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52" name="テキスト ボックス 151">
          <a:extLst>
            <a:ext uri="{FF2B5EF4-FFF2-40B4-BE49-F238E27FC236}">
              <a16:creationId xmlns:a16="http://schemas.microsoft.com/office/drawing/2014/main" id="{57556EA0-A048-44CB-8045-DCC2B7467909}"/>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3" name="楕円 152">
          <a:extLst>
            <a:ext uri="{FF2B5EF4-FFF2-40B4-BE49-F238E27FC236}">
              <a16:creationId xmlns:a16="http://schemas.microsoft.com/office/drawing/2014/main" id="{659B29C0-45B3-4B07-B35C-D79FC5548DBD}"/>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4" name="テキスト ボックス 153">
          <a:extLst>
            <a:ext uri="{FF2B5EF4-FFF2-40B4-BE49-F238E27FC236}">
              <a16:creationId xmlns:a16="http://schemas.microsoft.com/office/drawing/2014/main" id="{93A22808-2AA5-446F-9127-5E704E001D85}"/>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5" name="楕円 154">
          <a:extLst>
            <a:ext uri="{FF2B5EF4-FFF2-40B4-BE49-F238E27FC236}">
              <a16:creationId xmlns:a16="http://schemas.microsoft.com/office/drawing/2014/main" id="{557A2FE4-2537-4746-B22F-A6285AF7DEBC}"/>
            </a:ext>
          </a:extLst>
        </xdr:cNvPr>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6" name="テキスト ボックス 155">
          <a:extLst>
            <a:ext uri="{FF2B5EF4-FFF2-40B4-BE49-F238E27FC236}">
              <a16:creationId xmlns:a16="http://schemas.microsoft.com/office/drawing/2014/main" id="{8A1E6598-C843-4D91-87B7-23F38C3419C9}"/>
            </a:ext>
          </a:extLst>
        </xdr:cNvPr>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BBAF59AB-ACDF-4AC3-B36E-F4948850565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88C124BF-4009-4CF3-87E2-F1A18745B19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4467EB95-6652-4BAB-90EE-5B96B357884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C29406E-F908-45BF-8B46-628EB074E25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CADB3010-4B59-4F77-A478-D59A959A58A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1B57026-FF17-4474-B513-CF13D7B7892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3B2E62CC-12C5-4698-9828-0FAF2C2BC90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D068FCE4-CA64-4C9E-897E-D8DF71A0EC6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96370351-B195-4483-A5FC-5504863CC06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2D8BCA20-642C-4AB8-8395-1A02039F51F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00714F8-F7A5-4C71-83BC-516DF5D62B8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BAD5C4ED-86A3-412B-82B1-891F5F057D3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62E97190-B503-49FA-B622-1910E533984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全国平均・県平均を下回っており、類似団体の中でも低い状況となっている。前年度比で増加しており、近年の数値は増加傾向にある。令和４年度の人件費は、主に教育指導主事の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増による職員給の増、台風１４号による職員時間外の増により、１８百万円程増加している。物件費においては、新型コロナウイルスワクチン接種体制確保事業は大きく減となったが、光熱水費などが増となり、前年度に比べ９０百万円程増加している。しかし、扶助費においては、主に臨時特別給付金費が減額となったことで、３３２百万円程減少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新型コロナウイルス感染症対策等の臨時的な支出が減少したものの、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今後も健全な自治体運営を図るため、更なる事業見直しや経費削減に努力することが必要である。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EAAC329F-ED0F-4BEF-AA62-B29A4799278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56FB989E-8B49-45F1-8E5C-4E29FF5A4E8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C66B6B6-B1AE-4EB0-B711-736E0F7FEF1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26F77BB0-AF84-4FF0-A3C6-466A939EAF2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51695953-ED5E-48C3-801E-9D6E135CD0E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1F1D7595-FA7B-4CCA-A209-983B3BB06E3A}"/>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CF303D96-4948-4688-AECE-A6E8F9AA96A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ECF29876-0E86-470D-A382-87A4A6350F03}"/>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A7976086-1AD4-4DA3-ADB9-9F40EA22C31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F085B694-2F3E-4A27-A1FE-16E3CDC56E54}"/>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D4381517-275D-4E9A-9740-6A54BE57E9B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F80860F7-5BF9-4AEC-ADD3-C4DF2EBFCE8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11B6DEB4-7DDE-4BC1-AAE8-F2AD8645B1D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567CEE81-7CEA-48D6-B57E-071B96265AC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A486BFE2-AB7E-40AE-9F8F-1EC203B96AF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69EB2CF1-B82D-4B93-8CD5-57CFAE71F15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6" name="直線コネクタ 185">
          <a:extLst>
            <a:ext uri="{FF2B5EF4-FFF2-40B4-BE49-F238E27FC236}">
              <a16:creationId xmlns:a16="http://schemas.microsoft.com/office/drawing/2014/main" id="{7D8897D8-68EA-41EE-9076-B22705205789}"/>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7" name="人件費・物件費等の状況最小値テキスト">
          <a:extLst>
            <a:ext uri="{FF2B5EF4-FFF2-40B4-BE49-F238E27FC236}">
              <a16:creationId xmlns:a16="http://schemas.microsoft.com/office/drawing/2014/main" id="{52469374-E395-4AC6-9962-1C9580EEABE5}"/>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88" name="直線コネクタ 187">
          <a:extLst>
            <a:ext uri="{FF2B5EF4-FFF2-40B4-BE49-F238E27FC236}">
              <a16:creationId xmlns:a16="http://schemas.microsoft.com/office/drawing/2014/main" id="{FFAFDA36-4674-4866-8866-36728D42FB61}"/>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89" name="人件費・物件費等の状況最大値テキスト">
          <a:extLst>
            <a:ext uri="{FF2B5EF4-FFF2-40B4-BE49-F238E27FC236}">
              <a16:creationId xmlns:a16="http://schemas.microsoft.com/office/drawing/2014/main" id="{72536BED-67FC-4643-927F-818DC3D8556C}"/>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0" name="直線コネクタ 189">
          <a:extLst>
            <a:ext uri="{FF2B5EF4-FFF2-40B4-BE49-F238E27FC236}">
              <a16:creationId xmlns:a16="http://schemas.microsoft.com/office/drawing/2014/main" id="{5EA383BF-35D9-42E7-AF5D-B0CD188A46AE}"/>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72653</xdr:rowOff>
    </xdr:from>
    <xdr:to>
      <xdr:col>23</xdr:col>
      <xdr:colOff>133350</xdr:colOff>
      <xdr:row>82</xdr:row>
      <xdr:rowOff>143137</xdr:rowOff>
    </xdr:to>
    <xdr:cxnSp macro="">
      <xdr:nvCxnSpPr>
        <xdr:cNvPr id="191" name="直線コネクタ 190">
          <a:extLst>
            <a:ext uri="{FF2B5EF4-FFF2-40B4-BE49-F238E27FC236}">
              <a16:creationId xmlns:a16="http://schemas.microsoft.com/office/drawing/2014/main" id="{C3AD2533-34C7-4F93-B124-91A776772B91}"/>
            </a:ext>
          </a:extLst>
        </xdr:cNvPr>
        <xdr:cNvCxnSpPr/>
      </xdr:nvCxnSpPr>
      <xdr:spPr>
        <a:xfrm>
          <a:off x="4114800" y="14131553"/>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2" name="人件費・物件費等の状況平均値テキスト">
          <a:extLst>
            <a:ext uri="{FF2B5EF4-FFF2-40B4-BE49-F238E27FC236}">
              <a16:creationId xmlns:a16="http://schemas.microsoft.com/office/drawing/2014/main" id="{50C8C469-1A43-4A50-9017-F36CCB89B7B8}"/>
            </a:ext>
          </a:extLst>
        </xdr:cNvPr>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3" name="フローチャート: 判断 192">
          <a:extLst>
            <a:ext uri="{FF2B5EF4-FFF2-40B4-BE49-F238E27FC236}">
              <a16:creationId xmlns:a16="http://schemas.microsoft.com/office/drawing/2014/main" id="{DA8520D6-FE53-4FA1-B71B-AD966A08242C}"/>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72653</xdr:rowOff>
    </xdr:from>
    <xdr:to>
      <xdr:col>19</xdr:col>
      <xdr:colOff>133350</xdr:colOff>
      <xdr:row>82</xdr:row>
      <xdr:rowOff>130621</xdr:rowOff>
    </xdr:to>
    <xdr:cxnSp macro="">
      <xdr:nvCxnSpPr>
        <xdr:cNvPr id="194" name="直線コネクタ 193">
          <a:extLst>
            <a:ext uri="{FF2B5EF4-FFF2-40B4-BE49-F238E27FC236}">
              <a16:creationId xmlns:a16="http://schemas.microsoft.com/office/drawing/2014/main" id="{4B05B22F-C029-48B6-ACFC-5FF5B6FB6953}"/>
            </a:ext>
          </a:extLst>
        </xdr:cNvPr>
        <xdr:cNvCxnSpPr/>
      </xdr:nvCxnSpPr>
      <xdr:spPr>
        <a:xfrm flipV="1">
          <a:off x="3225800" y="14131553"/>
          <a:ext cx="8890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5" name="フローチャート: 判断 194">
          <a:extLst>
            <a:ext uri="{FF2B5EF4-FFF2-40B4-BE49-F238E27FC236}">
              <a16:creationId xmlns:a16="http://schemas.microsoft.com/office/drawing/2014/main" id="{3DE17779-1815-4140-8105-D205CAC16FA5}"/>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21127</xdr:rowOff>
    </xdr:from>
    <xdr:ext cx="736600" cy="259045"/>
    <xdr:sp macro="" textlink="">
      <xdr:nvSpPr>
        <xdr:cNvPr id="196" name="テキスト ボックス 195">
          <a:extLst>
            <a:ext uri="{FF2B5EF4-FFF2-40B4-BE49-F238E27FC236}">
              <a16:creationId xmlns:a16="http://schemas.microsoft.com/office/drawing/2014/main" id="{B318F4E1-AE55-4441-B4C6-2ABD94A9721C}"/>
            </a:ext>
          </a:extLst>
        </xdr:cNvPr>
        <xdr:cNvSpPr txBox="1"/>
      </xdr:nvSpPr>
      <xdr:spPr>
        <a:xfrm>
          <a:off x="3733800" y="145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165584</xdr:rowOff>
    </xdr:from>
    <xdr:to>
      <xdr:col>15</xdr:col>
      <xdr:colOff>82550</xdr:colOff>
      <xdr:row>82</xdr:row>
      <xdr:rowOff>130621</xdr:rowOff>
    </xdr:to>
    <xdr:cxnSp macro="">
      <xdr:nvCxnSpPr>
        <xdr:cNvPr id="197" name="直線コネクタ 196">
          <a:extLst>
            <a:ext uri="{FF2B5EF4-FFF2-40B4-BE49-F238E27FC236}">
              <a16:creationId xmlns:a16="http://schemas.microsoft.com/office/drawing/2014/main" id="{4C9AFA12-6FD5-4830-90C3-C477B81ECD3E}"/>
            </a:ext>
          </a:extLst>
        </xdr:cNvPr>
        <xdr:cNvCxnSpPr/>
      </xdr:nvCxnSpPr>
      <xdr:spPr>
        <a:xfrm>
          <a:off x="2336800" y="14053034"/>
          <a:ext cx="889000" cy="1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122996</xdr:rowOff>
    </xdr:from>
    <xdr:to>
      <xdr:col>15</xdr:col>
      <xdr:colOff>133350</xdr:colOff>
      <xdr:row>86</xdr:row>
      <xdr:rowOff>53146</xdr:rowOff>
    </xdr:to>
    <xdr:sp macro="" textlink="">
      <xdr:nvSpPr>
        <xdr:cNvPr id="198" name="フローチャート: 判断 197">
          <a:extLst>
            <a:ext uri="{FF2B5EF4-FFF2-40B4-BE49-F238E27FC236}">
              <a16:creationId xmlns:a16="http://schemas.microsoft.com/office/drawing/2014/main" id="{42CDB479-28D9-4920-95BC-E898C6C16045}"/>
            </a:ext>
          </a:extLst>
        </xdr:cNvPr>
        <xdr:cNvSpPr/>
      </xdr:nvSpPr>
      <xdr:spPr>
        <a:xfrm>
          <a:off x="3175000" y="1469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37923</xdr:rowOff>
    </xdr:from>
    <xdr:ext cx="762000" cy="259045"/>
    <xdr:sp macro="" textlink="">
      <xdr:nvSpPr>
        <xdr:cNvPr id="199" name="テキスト ボックス 198">
          <a:extLst>
            <a:ext uri="{FF2B5EF4-FFF2-40B4-BE49-F238E27FC236}">
              <a16:creationId xmlns:a16="http://schemas.microsoft.com/office/drawing/2014/main" id="{BAB38072-62F4-4E57-968B-F0601F4D66DB}"/>
            </a:ext>
          </a:extLst>
        </xdr:cNvPr>
        <xdr:cNvSpPr txBox="1"/>
      </xdr:nvSpPr>
      <xdr:spPr>
        <a:xfrm>
          <a:off x="2844800" y="1478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158933</xdr:rowOff>
    </xdr:from>
    <xdr:to>
      <xdr:col>11</xdr:col>
      <xdr:colOff>31750</xdr:colOff>
      <xdr:row>81</xdr:row>
      <xdr:rowOff>165584</xdr:rowOff>
    </xdr:to>
    <xdr:cxnSp macro="">
      <xdr:nvCxnSpPr>
        <xdr:cNvPr id="200" name="直線コネクタ 199">
          <a:extLst>
            <a:ext uri="{FF2B5EF4-FFF2-40B4-BE49-F238E27FC236}">
              <a16:creationId xmlns:a16="http://schemas.microsoft.com/office/drawing/2014/main" id="{221A2E77-AB59-4563-8AF5-99132AEBD9D6}"/>
            </a:ext>
          </a:extLst>
        </xdr:cNvPr>
        <xdr:cNvCxnSpPr/>
      </xdr:nvCxnSpPr>
      <xdr:spPr>
        <a:xfrm>
          <a:off x="1447800" y="14046383"/>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170241</xdr:rowOff>
    </xdr:from>
    <xdr:to>
      <xdr:col>11</xdr:col>
      <xdr:colOff>82550</xdr:colOff>
      <xdr:row>85</xdr:row>
      <xdr:rowOff>100391</xdr:rowOff>
    </xdr:to>
    <xdr:sp macro="" textlink="">
      <xdr:nvSpPr>
        <xdr:cNvPr id="201" name="フローチャート: 判断 200">
          <a:extLst>
            <a:ext uri="{FF2B5EF4-FFF2-40B4-BE49-F238E27FC236}">
              <a16:creationId xmlns:a16="http://schemas.microsoft.com/office/drawing/2014/main" id="{A1779F10-CCE0-47BB-BE02-0BDC530AA33B}"/>
            </a:ext>
          </a:extLst>
        </xdr:cNvPr>
        <xdr:cNvSpPr/>
      </xdr:nvSpPr>
      <xdr:spPr>
        <a:xfrm>
          <a:off x="2286000" y="14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85168</xdr:rowOff>
    </xdr:from>
    <xdr:ext cx="762000" cy="259045"/>
    <xdr:sp macro="" textlink="">
      <xdr:nvSpPr>
        <xdr:cNvPr id="202" name="テキスト ボックス 201">
          <a:extLst>
            <a:ext uri="{FF2B5EF4-FFF2-40B4-BE49-F238E27FC236}">
              <a16:creationId xmlns:a16="http://schemas.microsoft.com/office/drawing/2014/main" id="{3E5339EB-C55A-41EE-83F2-79AF4CB0DA9F}"/>
            </a:ext>
          </a:extLst>
        </xdr:cNvPr>
        <xdr:cNvSpPr txBox="1"/>
      </xdr:nvSpPr>
      <xdr:spPr>
        <a:xfrm>
          <a:off x="1955800" y="146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166694</xdr:rowOff>
    </xdr:from>
    <xdr:to>
      <xdr:col>7</xdr:col>
      <xdr:colOff>31750</xdr:colOff>
      <xdr:row>85</xdr:row>
      <xdr:rowOff>96844</xdr:rowOff>
    </xdr:to>
    <xdr:sp macro="" textlink="">
      <xdr:nvSpPr>
        <xdr:cNvPr id="203" name="フローチャート: 判断 202">
          <a:extLst>
            <a:ext uri="{FF2B5EF4-FFF2-40B4-BE49-F238E27FC236}">
              <a16:creationId xmlns:a16="http://schemas.microsoft.com/office/drawing/2014/main" id="{F99CF47C-3D7E-45BA-9E8E-0F84F22DF712}"/>
            </a:ext>
          </a:extLst>
        </xdr:cNvPr>
        <xdr:cNvSpPr/>
      </xdr:nvSpPr>
      <xdr:spPr>
        <a:xfrm>
          <a:off x="1397000" y="1456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81621</xdr:rowOff>
    </xdr:from>
    <xdr:ext cx="762000" cy="259045"/>
    <xdr:sp macro="" textlink="">
      <xdr:nvSpPr>
        <xdr:cNvPr id="204" name="テキスト ボックス 203">
          <a:extLst>
            <a:ext uri="{FF2B5EF4-FFF2-40B4-BE49-F238E27FC236}">
              <a16:creationId xmlns:a16="http://schemas.microsoft.com/office/drawing/2014/main" id="{12B27F4A-B7DE-4BA3-8276-F7874BA79E8E}"/>
            </a:ext>
          </a:extLst>
        </xdr:cNvPr>
        <xdr:cNvSpPr txBox="1"/>
      </xdr:nvSpPr>
      <xdr:spPr>
        <a:xfrm>
          <a:off x="1066800" y="146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4E92A6DF-A9B4-4628-A7AF-0808D33512F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8F519BF9-62A6-40B2-B860-DA1A271F875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C22F906-65E0-4E46-A2BD-8D0BAC5B958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D13D43B-DD16-4D6B-90A6-CCB8D8D3522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69A0192-3E68-4218-BF85-DF930DEC91D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92337</xdr:rowOff>
    </xdr:from>
    <xdr:to>
      <xdr:col>23</xdr:col>
      <xdr:colOff>184150</xdr:colOff>
      <xdr:row>83</xdr:row>
      <xdr:rowOff>22487</xdr:rowOff>
    </xdr:to>
    <xdr:sp macro="" textlink="">
      <xdr:nvSpPr>
        <xdr:cNvPr id="210" name="楕円 209">
          <a:extLst>
            <a:ext uri="{FF2B5EF4-FFF2-40B4-BE49-F238E27FC236}">
              <a16:creationId xmlns:a16="http://schemas.microsoft.com/office/drawing/2014/main" id="{70C200BC-85B2-4CCB-8E88-57B87E59D83B}"/>
            </a:ext>
          </a:extLst>
        </xdr:cNvPr>
        <xdr:cNvSpPr/>
      </xdr:nvSpPr>
      <xdr:spPr>
        <a:xfrm>
          <a:off x="4902200" y="1415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108864</xdr:rowOff>
    </xdr:from>
    <xdr:ext cx="762000" cy="259045"/>
    <xdr:sp macro="" textlink="">
      <xdr:nvSpPr>
        <xdr:cNvPr id="211" name="人件費・物件費等の状況該当値テキスト">
          <a:extLst>
            <a:ext uri="{FF2B5EF4-FFF2-40B4-BE49-F238E27FC236}">
              <a16:creationId xmlns:a16="http://schemas.microsoft.com/office/drawing/2014/main" id="{AE58E076-5799-4FCE-9979-ADF6C3ECA9D9}"/>
            </a:ext>
          </a:extLst>
        </xdr:cNvPr>
        <xdr:cNvSpPr txBox="1"/>
      </xdr:nvSpPr>
      <xdr:spPr>
        <a:xfrm>
          <a:off x="5041900" y="1399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21853</xdr:rowOff>
    </xdr:from>
    <xdr:to>
      <xdr:col>19</xdr:col>
      <xdr:colOff>184150</xdr:colOff>
      <xdr:row>82</xdr:row>
      <xdr:rowOff>123453</xdr:rowOff>
    </xdr:to>
    <xdr:sp macro="" textlink="">
      <xdr:nvSpPr>
        <xdr:cNvPr id="212" name="楕円 211">
          <a:extLst>
            <a:ext uri="{FF2B5EF4-FFF2-40B4-BE49-F238E27FC236}">
              <a16:creationId xmlns:a16="http://schemas.microsoft.com/office/drawing/2014/main" id="{955E978B-0DBF-4112-A0BA-CFCA1BC168B9}"/>
            </a:ext>
          </a:extLst>
        </xdr:cNvPr>
        <xdr:cNvSpPr/>
      </xdr:nvSpPr>
      <xdr:spPr>
        <a:xfrm>
          <a:off x="4064000" y="140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133630</xdr:rowOff>
    </xdr:from>
    <xdr:ext cx="736600" cy="259045"/>
    <xdr:sp macro="" textlink="">
      <xdr:nvSpPr>
        <xdr:cNvPr id="213" name="テキスト ボックス 212">
          <a:extLst>
            <a:ext uri="{FF2B5EF4-FFF2-40B4-BE49-F238E27FC236}">
              <a16:creationId xmlns:a16="http://schemas.microsoft.com/office/drawing/2014/main" id="{40F4F880-9CE5-41C8-8967-DBF3FB4A1FCD}"/>
            </a:ext>
          </a:extLst>
        </xdr:cNvPr>
        <xdr:cNvSpPr txBox="1"/>
      </xdr:nvSpPr>
      <xdr:spPr>
        <a:xfrm>
          <a:off x="3733800" y="1384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79821</xdr:rowOff>
    </xdr:from>
    <xdr:to>
      <xdr:col>15</xdr:col>
      <xdr:colOff>133350</xdr:colOff>
      <xdr:row>83</xdr:row>
      <xdr:rowOff>9971</xdr:rowOff>
    </xdr:to>
    <xdr:sp macro="" textlink="">
      <xdr:nvSpPr>
        <xdr:cNvPr id="214" name="楕円 213">
          <a:extLst>
            <a:ext uri="{FF2B5EF4-FFF2-40B4-BE49-F238E27FC236}">
              <a16:creationId xmlns:a16="http://schemas.microsoft.com/office/drawing/2014/main" id="{3ED31B64-3D0C-4EB1-94B6-0BD993B796E2}"/>
            </a:ext>
          </a:extLst>
        </xdr:cNvPr>
        <xdr:cNvSpPr/>
      </xdr:nvSpPr>
      <xdr:spPr>
        <a:xfrm>
          <a:off x="3175000" y="141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20148</xdr:rowOff>
    </xdr:from>
    <xdr:ext cx="762000" cy="259045"/>
    <xdr:sp macro="" textlink="">
      <xdr:nvSpPr>
        <xdr:cNvPr id="215" name="テキスト ボックス 214">
          <a:extLst>
            <a:ext uri="{FF2B5EF4-FFF2-40B4-BE49-F238E27FC236}">
              <a16:creationId xmlns:a16="http://schemas.microsoft.com/office/drawing/2014/main" id="{02AAC2C0-DD51-44A0-8FB6-C23EE7D0E679}"/>
            </a:ext>
          </a:extLst>
        </xdr:cNvPr>
        <xdr:cNvSpPr txBox="1"/>
      </xdr:nvSpPr>
      <xdr:spPr>
        <a:xfrm>
          <a:off x="2844800" y="1390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114784</xdr:rowOff>
    </xdr:from>
    <xdr:to>
      <xdr:col>11</xdr:col>
      <xdr:colOff>82550</xdr:colOff>
      <xdr:row>82</xdr:row>
      <xdr:rowOff>44934</xdr:rowOff>
    </xdr:to>
    <xdr:sp macro="" textlink="">
      <xdr:nvSpPr>
        <xdr:cNvPr id="216" name="楕円 215">
          <a:extLst>
            <a:ext uri="{FF2B5EF4-FFF2-40B4-BE49-F238E27FC236}">
              <a16:creationId xmlns:a16="http://schemas.microsoft.com/office/drawing/2014/main" id="{ABC7F6C9-69A3-45C8-A691-6BE46964C1E9}"/>
            </a:ext>
          </a:extLst>
        </xdr:cNvPr>
        <xdr:cNvSpPr/>
      </xdr:nvSpPr>
      <xdr:spPr>
        <a:xfrm>
          <a:off x="2286000" y="140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55111</xdr:rowOff>
    </xdr:from>
    <xdr:ext cx="762000" cy="259045"/>
    <xdr:sp macro="" textlink="">
      <xdr:nvSpPr>
        <xdr:cNvPr id="217" name="テキスト ボックス 216">
          <a:extLst>
            <a:ext uri="{FF2B5EF4-FFF2-40B4-BE49-F238E27FC236}">
              <a16:creationId xmlns:a16="http://schemas.microsoft.com/office/drawing/2014/main" id="{31D89AEB-684B-41B7-AA6E-C17D18C857D0}"/>
            </a:ext>
          </a:extLst>
        </xdr:cNvPr>
        <xdr:cNvSpPr txBox="1"/>
      </xdr:nvSpPr>
      <xdr:spPr>
        <a:xfrm>
          <a:off x="1955800" y="1377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108133</xdr:rowOff>
    </xdr:from>
    <xdr:to>
      <xdr:col>7</xdr:col>
      <xdr:colOff>31750</xdr:colOff>
      <xdr:row>82</xdr:row>
      <xdr:rowOff>38283</xdr:rowOff>
    </xdr:to>
    <xdr:sp macro="" textlink="">
      <xdr:nvSpPr>
        <xdr:cNvPr id="218" name="楕円 217">
          <a:extLst>
            <a:ext uri="{FF2B5EF4-FFF2-40B4-BE49-F238E27FC236}">
              <a16:creationId xmlns:a16="http://schemas.microsoft.com/office/drawing/2014/main" id="{DD0EA634-1AB9-4103-B62D-78C972B76A65}"/>
            </a:ext>
          </a:extLst>
        </xdr:cNvPr>
        <xdr:cNvSpPr/>
      </xdr:nvSpPr>
      <xdr:spPr>
        <a:xfrm>
          <a:off x="1397000" y="139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48460</xdr:rowOff>
    </xdr:from>
    <xdr:ext cx="762000" cy="259045"/>
    <xdr:sp macro="" textlink="">
      <xdr:nvSpPr>
        <xdr:cNvPr id="219" name="テキスト ボックス 218">
          <a:extLst>
            <a:ext uri="{FF2B5EF4-FFF2-40B4-BE49-F238E27FC236}">
              <a16:creationId xmlns:a16="http://schemas.microsoft.com/office/drawing/2014/main" id="{5B14A67A-847B-4DE9-BC83-AF60208134B1}"/>
            </a:ext>
          </a:extLst>
        </xdr:cNvPr>
        <xdr:cNvSpPr txBox="1"/>
      </xdr:nvSpPr>
      <xdr:spPr>
        <a:xfrm>
          <a:off x="1066800" y="1376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B8D6B29B-9E17-42CA-9005-1CB16582D80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E818C363-8A65-4C83-B0EF-C94901C87C4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2F119591-C431-4F6E-BDED-D891AEF1D46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7E10441F-6D6E-46BF-A909-F97D7736F76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5F2B494E-7E06-4EA0-836D-F66617C99FE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1E336774-B000-4013-8FE7-26C7EEE6BA9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DE0A4A34-98AC-4150-8532-C866FB7FFC9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FC40646A-56AC-42EE-8686-67784C0C805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71D2C912-72FD-4975-B963-BCF6566C6F0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EEA1EDFD-CDB7-41E7-8908-B38F8415988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ECE2E11D-BF7D-4432-A32E-9436377CBA8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1A5815EE-F625-496A-B726-A4AF89E19B8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ED47C6BF-FF45-49B7-8E8B-25E0573586E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２３～２４年度については、国家公務員の給与の改定及び臨時特例に関する法律の影響により、指数１００を超えていたが、</a:t>
          </a:r>
          <a:r>
            <a:rPr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平成２５年度以降は全国平均からしても適正な範囲に位置していると思われる。</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直近</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か年では、令和３年、令和４年では類似団体と近い数値となってきている。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今後も地域における給与水準の適正な反映、他団体との均衡を図りながら一層の適正化に努める。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9CCEF9AB-E53C-4BFB-B640-05677E97A63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10678CD-164B-4EC3-955C-43A6CAB1CB8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814B057-9922-454A-BD76-66A57955176C}"/>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51B94599-057C-4A2F-ACD5-469CBE92211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8B70C2F5-CBD8-4B70-BBA1-303BF147C4C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D7786E79-B406-4A4D-87A2-6FDBE59687E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CAEEEBC6-B712-45ED-9ED9-8D563B4E211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4C102C47-F747-4595-AD0A-885E4647B939}"/>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16187336-592D-4FF1-9CEB-5288F401071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E7D7A3AB-41F8-46EE-A50D-1A49C9EDDC3C}"/>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C94A0A28-90AA-4512-ABF0-6630C8B9FC6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388A1D-527A-47B0-910C-3362789EA2D6}"/>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729B3A71-28E2-4D18-B9D9-ED2C638F98E4}"/>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79CB72B0-F6C5-431F-8079-E662E8FB53B8}"/>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26057551-99FE-4506-973B-F52FE5FC28B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45EE7C36-D0EF-4593-B364-01775056DBE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DA160CC-1D5B-44E0-AF9E-5092BEC7549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64F3116F-5FF8-495F-8C42-1725115F8CCE}"/>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5651E4D4-56AC-4C78-9B73-3EE980C10A68}"/>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2BCA08B1-80B1-4C4A-BF76-6593A289773E}"/>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3" name="給与水準   （国との比較）最大値テキスト">
          <a:extLst>
            <a:ext uri="{FF2B5EF4-FFF2-40B4-BE49-F238E27FC236}">
              <a16:creationId xmlns:a16="http://schemas.microsoft.com/office/drawing/2014/main" id="{DFF8F415-BB05-4E4C-BA8D-0194A880F4D2}"/>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4" name="直線コネクタ 253">
          <a:extLst>
            <a:ext uri="{FF2B5EF4-FFF2-40B4-BE49-F238E27FC236}">
              <a16:creationId xmlns:a16="http://schemas.microsoft.com/office/drawing/2014/main" id="{00A2C746-19EC-462B-80DA-B76B18DB6E2C}"/>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151493</xdr:rowOff>
    </xdr:to>
    <xdr:cxnSp macro="">
      <xdr:nvCxnSpPr>
        <xdr:cNvPr id="255" name="直線コネクタ 254">
          <a:extLst>
            <a:ext uri="{FF2B5EF4-FFF2-40B4-BE49-F238E27FC236}">
              <a16:creationId xmlns:a16="http://schemas.microsoft.com/office/drawing/2014/main" id="{D302266E-B807-42DA-8939-804AC9FE4335}"/>
            </a:ext>
          </a:extLst>
        </xdr:cNvPr>
        <xdr:cNvCxnSpPr/>
      </xdr:nvCxnSpPr>
      <xdr:spPr>
        <a:xfrm>
          <a:off x="16179800" y="145188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a:extLst>
            <a:ext uri="{FF2B5EF4-FFF2-40B4-BE49-F238E27FC236}">
              <a16:creationId xmlns:a16="http://schemas.microsoft.com/office/drawing/2014/main" id="{53918456-0FD1-40C6-BAEF-7D04DFD3828B}"/>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D552F5C8-E915-4A10-A098-25B1959D8E9B}"/>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66221</xdr:rowOff>
    </xdr:to>
    <xdr:cxnSp macro="">
      <xdr:nvCxnSpPr>
        <xdr:cNvPr id="258" name="直線コネクタ 257">
          <a:extLst>
            <a:ext uri="{FF2B5EF4-FFF2-40B4-BE49-F238E27FC236}">
              <a16:creationId xmlns:a16="http://schemas.microsoft.com/office/drawing/2014/main" id="{6535262A-D2F8-4CFF-AA34-913F56F818C7}"/>
            </a:ext>
          </a:extLst>
        </xdr:cNvPr>
        <xdr:cNvCxnSpPr/>
      </xdr:nvCxnSpPr>
      <xdr:spPr>
        <a:xfrm flipV="1">
          <a:off x="15290800" y="145188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59" name="フローチャート: 判断 258">
          <a:extLst>
            <a:ext uri="{FF2B5EF4-FFF2-40B4-BE49-F238E27FC236}">
              <a16:creationId xmlns:a16="http://schemas.microsoft.com/office/drawing/2014/main" id="{8D763C33-F941-4499-8AA3-14709092E5C6}"/>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0" name="テキスト ボックス 259">
          <a:extLst>
            <a:ext uri="{FF2B5EF4-FFF2-40B4-BE49-F238E27FC236}">
              <a16:creationId xmlns:a16="http://schemas.microsoft.com/office/drawing/2014/main" id="{B8AE0BCC-6670-4A5B-9A1B-808A9980228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1" name="直線コネクタ 260">
          <a:extLst>
            <a:ext uri="{FF2B5EF4-FFF2-40B4-BE49-F238E27FC236}">
              <a16:creationId xmlns:a16="http://schemas.microsoft.com/office/drawing/2014/main" id="{60D0644F-CA39-4547-A390-A16E156A9255}"/>
            </a:ext>
          </a:extLst>
        </xdr:cNvPr>
        <xdr:cNvCxnSpPr/>
      </xdr:nvCxnSpPr>
      <xdr:spPr>
        <a:xfrm flipV="1">
          <a:off x="14401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2" name="フローチャート: 判断 261">
          <a:extLst>
            <a:ext uri="{FF2B5EF4-FFF2-40B4-BE49-F238E27FC236}">
              <a16:creationId xmlns:a16="http://schemas.microsoft.com/office/drawing/2014/main" id="{A0EAF61B-FB01-43E5-B3BB-F1D70E87CEDB}"/>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3" name="テキスト ボックス 262">
          <a:extLst>
            <a:ext uri="{FF2B5EF4-FFF2-40B4-BE49-F238E27FC236}">
              <a16:creationId xmlns:a16="http://schemas.microsoft.com/office/drawing/2014/main" id="{4E7CED4C-FDDC-4367-BBC0-1A51D1AED55D}"/>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83457</xdr:rowOff>
    </xdr:to>
    <xdr:cxnSp macro="">
      <xdr:nvCxnSpPr>
        <xdr:cNvPr id="264" name="直線コネクタ 263">
          <a:extLst>
            <a:ext uri="{FF2B5EF4-FFF2-40B4-BE49-F238E27FC236}">
              <a16:creationId xmlns:a16="http://schemas.microsoft.com/office/drawing/2014/main" id="{A5E811D0-B1BF-4691-91CC-EAFF137088C9}"/>
            </a:ext>
          </a:extLst>
        </xdr:cNvPr>
        <xdr:cNvCxnSpPr/>
      </xdr:nvCxnSpPr>
      <xdr:spPr>
        <a:xfrm>
          <a:off x="13512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13607</xdr:rowOff>
    </xdr:from>
    <xdr:to>
      <xdr:col>68</xdr:col>
      <xdr:colOff>203200</xdr:colOff>
      <xdr:row>83</xdr:row>
      <xdr:rowOff>115207</xdr:rowOff>
    </xdr:to>
    <xdr:sp macro="" textlink="">
      <xdr:nvSpPr>
        <xdr:cNvPr id="265" name="フローチャート: 判断 264">
          <a:extLst>
            <a:ext uri="{FF2B5EF4-FFF2-40B4-BE49-F238E27FC236}">
              <a16:creationId xmlns:a16="http://schemas.microsoft.com/office/drawing/2014/main" id="{245623E8-0EF6-4AAE-BC6B-C99565464298}"/>
            </a:ext>
          </a:extLst>
        </xdr:cNvPr>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66" name="テキスト ボックス 265">
          <a:extLst>
            <a:ext uri="{FF2B5EF4-FFF2-40B4-BE49-F238E27FC236}">
              <a16:creationId xmlns:a16="http://schemas.microsoft.com/office/drawing/2014/main" id="{43FD82E1-91A1-4A64-B550-5A51A4F6CAD7}"/>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67" name="フローチャート: 判断 266">
          <a:extLst>
            <a:ext uri="{FF2B5EF4-FFF2-40B4-BE49-F238E27FC236}">
              <a16:creationId xmlns:a16="http://schemas.microsoft.com/office/drawing/2014/main" id="{034E1A27-4F24-48A6-9A1D-D6446B264B82}"/>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68" name="テキスト ボックス 267">
          <a:extLst>
            <a:ext uri="{FF2B5EF4-FFF2-40B4-BE49-F238E27FC236}">
              <a16:creationId xmlns:a16="http://schemas.microsoft.com/office/drawing/2014/main" id="{40E8ED34-D3D3-48B7-881B-167ED06D64A8}"/>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3F5E7CA-25F3-4681-BAE9-F0B20320478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449884A-6F1B-4809-A975-07B96792C83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3E37BC5-9201-4C25-B6B5-8D6EEC5BFB4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31003AA-EDC6-487D-A30E-ECBBEB31171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B3B8D4B-5661-4A80-AF1F-ACDECDA53E8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4" name="楕円 273">
          <a:extLst>
            <a:ext uri="{FF2B5EF4-FFF2-40B4-BE49-F238E27FC236}">
              <a16:creationId xmlns:a16="http://schemas.microsoft.com/office/drawing/2014/main" id="{B2776E1C-60BF-4A59-B9FE-E8596629E94E}"/>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75" name="給与水準   （国との比較）該当値テキスト">
          <a:extLst>
            <a:ext uri="{FF2B5EF4-FFF2-40B4-BE49-F238E27FC236}">
              <a16:creationId xmlns:a16="http://schemas.microsoft.com/office/drawing/2014/main" id="{913EE789-376E-4976-A52D-1FFB0C5C360E}"/>
            </a:ext>
          </a:extLst>
        </xdr:cNvPr>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6" name="楕円 275">
          <a:extLst>
            <a:ext uri="{FF2B5EF4-FFF2-40B4-BE49-F238E27FC236}">
              <a16:creationId xmlns:a16="http://schemas.microsoft.com/office/drawing/2014/main" id="{D1584C6C-6294-4293-B9B5-ED86ED4605AF}"/>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152598</xdr:rowOff>
    </xdr:from>
    <xdr:ext cx="736600" cy="259045"/>
    <xdr:sp macro="" textlink="">
      <xdr:nvSpPr>
        <xdr:cNvPr id="277" name="テキスト ボックス 276">
          <a:extLst>
            <a:ext uri="{FF2B5EF4-FFF2-40B4-BE49-F238E27FC236}">
              <a16:creationId xmlns:a16="http://schemas.microsoft.com/office/drawing/2014/main" id="{A432CD34-A759-41B2-9902-506367889709}"/>
            </a:ext>
          </a:extLst>
        </xdr:cNvPr>
        <xdr:cNvSpPr txBox="1"/>
      </xdr:nvSpPr>
      <xdr:spPr>
        <a:xfrm>
          <a:off x="15798800" y="1455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8" name="楕円 277">
          <a:extLst>
            <a:ext uri="{FF2B5EF4-FFF2-40B4-BE49-F238E27FC236}">
              <a16:creationId xmlns:a16="http://schemas.microsoft.com/office/drawing/2014/main" id="{5DA04C62-EF88-4E62-A987-A54FE27E5A74}"/>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79" name="テキスト ボックス 278">
          <a:extLst>
            <a:ext uri="{FF2B5EF4-FFF2-40B4-BE49-F238E27FC236}">
              <a16:creationId xmlns:a16="http://schemas.microsoft.com/office/drawing/2014/main" id="{BDAEBE4C-BEE1-417D-A780-B3A2A8EB4269}"/>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0" name="楕円 279">
          <a:extLst>
            <a:ext uri="{FF2B5EF4-FFF2-40B4-BE49-F238E27FC236}">
              <a16:creationId xmlns:a16="http://schemas.microsoft.com/office/drawing/2014/main" id="{0126D1EC-3948-4365-B93D-8C7EF56E0732}"/>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81" name="テキスト ボックス 280">
          <a:extLst>
            <a:ext uri="{FF2B5EF4-FFF2-40B4-BE49-F238E27FC236}">
              <a16:creationId xmlns:a16="http://schemas.microsoft.com/office/drawing/2014/main" id="{0DB23530-B435-4062-83C8-0A5A33F7272C}"/>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2" name="楕円 281">
          <a:extLst>
            <a:ext uri="{FF2B5EF4-FFF2-40B4-BE49-F238E27FC236}">
              <a16:creationId xmlns:a16="http://schemas.microsoft.com/office/drawing/2014/main" id="{3D6605B8-32B0-4F84-8242-DD6D9A00CDDB}"/>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3" name="テキスト ボックス 282">
          <a:extLst>
            <a:ext uri="{FF2B5EF4-FFF2-40B4-BE49-F238E27FC236}">
              <a16:creationId xmlns:a16="http://schemas.microsoft.com/office/drawing/2014/main" id="{B8627A32-9756-4882-8DCF-E572D45DC468}"/>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F6870A4-4E33-4FF0-8A95-01F26603793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A027E02F-BDA9-48D6-AABB-CBEC4608D67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6A8FA6AE-6DBA-4D5F-88F4-3A4C2A936E4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7B72D40A-0D01-4D43-9B91-CAE4E0D9EE6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6E0922D8-FAF2-4F91-8345-EF3C7709EF6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53699E8C-DFF9-4151-9FA9-776CE31BFA5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FD327E6-A781-4BAF-AECD-33351B250BA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E962399-BE5C-46F2-9332-C5B764986F0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4070272D-B408-498A-86BF-A21A8DB5EBF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EF2A4A4-4F59-480F-9DE9-F8A9B4E3796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9FAB8C4D-2175-407C-9C97-5EC9C38124C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A5397F7-884B-45D5-BD0F-375E3DBF9CB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AF99BEA1-43C3-49BC-A8D3-DB7744053AE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前年に引き続き類似団体の中では一番少ない状態を維持している。</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A97AD7C0-8DE4-4E92-8F46-8B58C72DA42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7B28750E-AF4A-46AC-B1E2-59C25DC5DFF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4B80C68A-BF29-41B4-B881-4B5C2337B85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61468FD7-EF14-4B33-8E19-BE7869618EE7}"/>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866B44B3-0AE6-4E6C-BAF3-1FF374213251}"/>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75E9FFCA-3DA0-4AF5-ADBE-D457FDFECD84}"/>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49321BF-4493-4368-80AB-833EB0FCDCB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A5692A8C-5018-4D9F-94F8-AFFF10E67A5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DB8A983A-2BB0-419E-AACA-3F8E6F8B4F7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A5155173-CADB-4A73-9AB7-92C64D672BE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1966C8EB-4B28-468C-9F7D-2EC6AF55B4B2}"/>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6215CD5A-EC7B-4F9C-B046-A669EF5359C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A87B17C-9A0E-4C1D-9441-9670325F93E2}"/>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0E331BB-643D-4F32-9319-742EFB44DFE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1098FE14-C380-4AFF-B345-F294957FFD0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AF12CCE0-3EF2-43BE-AD7F-441B3C50D9A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3" name="直線コネクタ 312">
          <a:extLst>
            <a:ext uri="{FF2B5EF4-FFF2-40B4-BE49-F238E27FC236}">
              <a16:creationId xmlns:a16="http://schemas.microsoft.com/office/drawing/2014/main" id="{6CED2867-A243-459A-8E17-9F4FCCF46CC2}"/>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4" name="定員管理の状況最小値テキスト">
          <a:extLst>
            <a:ext uri="{FF2B5EF4-FFF2-40B4-BE49-F238E27FC236}">
              <a16:creationId xmlns:a16="http://schemas.microsoft.com/office/drawing/2014/main" id="{8A202D9D-92B1-4DAF-9E4D-55653B306B82}"/>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5" name="直線コネクタ 314">
          <a:extLst>
            <a:ext uri="{FF2B5EF4-FFF2-40B4-BE49-F238E27FC236}">
              <a16:creationId xmlns:a16="http://schemas.microsoft.com/office/drawing/2014/main" id="{C4B44A1A-6276-4CFE-A101-2FA108D40AEE}"/>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6" name="定員管理の状況最大値テキスト">
          <a:extLst>
            <a:ext uri="{FF2B5EF4-FFF2-40B4-BE49-F238E27FC236}">
              <a16:creationId xmlns:a16="http://schemas.microsoft.com/office/drawing/2014/main" id="{D15AFF80-E7AB-405F-A06F-E3035D0CAF09}"/>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7" name="直線コネクタ 316">
          <a:extLst>
            <a:ext uri="{FF2B5EF4-FFF2-40B4-BE49-F238E27FC236}">
              <a16:creationId xmlns:a16="http://schemas.microsoft.com/office/drawing/2014/main" id="{369C885D-D546-43D5-AD47-824E3934409C}"/>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27940</xdr:rowOff>
    </xdr:from>
    <xdr:to>
      <xdr:col>81</xdr:col>
      <xdr:colOff>44450</xdr:colOff>
      <xdr:row>59</xdr:row>
      <xdr:rowOff>66146</xdr:rowOff>
    </xdr:to>
    <xdr:cxnSp macro="">
      <xdr:nvCxnSpPr>
        <xdr:cNvPr id="318" name="直線コネクタ 317">
          <a:extLst>
            <a:ext uri="{FF2B5EF4-FFF2-40B4-BE49-F238E27FC236}">
              <a16:creationId xmlns:a16="http://schemas.microsoft.com/office/drawing/2014/main" id="{8C30A510-1E98-45CB-9A52-D11DA99D45A1}"/>
            </a:ext>
          </a:extLst>
        </xdr:cNvPr>
        <xdr:cNvCxnSpPr/>
      </xdr:nvCxnSpPr>
      <xdr:spPr>
        <a:xfrm>
          <a:off x="16179800" y="10143490"/>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macro="" textlink="">
      <xdr:nvSpPr>
        <xdr:cNvPr id="319" name="定員管理の状況平均値テキスト">
          <a:extLst>
            <a:ext uri="{FF2B5EF4-FFF2-40B4-BE49-F238E27FC236}">
              <a16:creationId xmlns:a16="http://schemas.microsoft.com/office/drawing/2014/main" id="{05E2DA43-C27A-4F74-ABEC-5F99C479C08C}"/>
            </a:ext>
          </a:extLst>
        </xdr:cNvPr>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0" name="フローチャート: 判断 319">
          <a:extLst>
            <a:ext uri="{FF2B5EF4-FFF2-40B4-BE49-F238E27FC236}">
              <a16:creationId xmlns:a16="http://schemas.microsoft.com/office/drawing/2014/main" id="{C5BF2F14-65EF-45EE-92D2-CC7664B30337}"/>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27940</xdr:rowOff>
    </xdr:to>
    <xdr:cxnSp macro="">
      <xdr:nvCxnSpPr>
        <xdr:cNvPr id="321" name="直線コネクタ 320">
          <a:extLst>
            <a:ext uri="{FF2B5EF4-FFF2-40B4-BE49-F238E27FC236}">
              <a16:creationId xmlns:a16="http://schemas.microsoft.com/office/drawing/2014/main" id="{598F1C4C-21A2-43EA-BCE1-3F9C08C0977E}"/>
            </a:ext>
          </a:extLst>
        </xdr:cNvPr>
        <xdr:cNvCxnSpPr/>
      </xdr:nvCxnSpPr>
      <xdr:spPr>
        <a:xfrm>
          <a:off x="15290800" y="1013343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2" name="フローチャート: 判断 321">
          <a:extLst>
            <a:ext uri="{FF2B5EF4-FFF2-40B4-BE49-F238E27FC236}">
              <a16:creationId xmlns:a16="http://schemas.microsoft.com/office/drawing/2014/main" id="{B240CD7A-EB69-4B9E-955B-B5C161772CE5}"/>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23" name="テキスト ボックス 322">
          <a:extLst>
            <a:ext uri="{FF2B5EF4-FFF2-40B4-BE49-F238E27FC236}">
              <a16:creationId xmlns:a16="http://schemas.microsoft.com/office/drawing/2014/main" id="{D9E63C85-9FF9-4D35-BAA6-8B0FEA433B5C}"/>
            </a:ext>
          </a:extLst>
        </xdr:cNvPr>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17886</xdr:rowOff>
    </xdr:from>
    <xdr:to>
      <xdr:col>72</xdr:col>
      <xdr:colOff>203200</xdr:colOff>
      <xdr:row>59</xdr:row>
      <xdr:rowOff>23919</xdr:rowOff>
    </xdr:to>
    <xdr:cxnSp macro="">
      <xdr:nvCxnSpPr>
        <xdr:cNvPr id="324" name="直線コネクタ 323">
          <a:extLst>
            <a:ext uri="{FF2B5EF4-FFF2-40B4-BE49-F238E27FC236}">
              <a16:creationId xmlns:a16="http://schemas.microsoft.com/office/drawing/2014/main" id="{FF53FDC8-F5E2-44FC-A063-8B101132538D}"/>
            </a:ext>
          </a:extLst>
        </xdr:cNvPr>
        <xdr:cNvCxnSpPr/>
      </xdr:nvCxnSpPr>
      <xdr:spPr>
        <a:xfrm flipV="1">
          <a:off x="14401800" y="101334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24765</xdr:rowOff>
    </xdr:from>
    <xdr:to>
      <xdr:col>73</xdr:col>
      <xdr:colOff>44450</xdr:colOff>
      <xdr:row>64</xdr:row>
      <xdr:rowOff>126365</xdr:rowOff>
    </xdr:to>
    <xdr:sp macro="" textlink="">
      <xdr:nvSpPr>
        <xdr:cNvPr id="325" name="フローチャート: 判断 324">
          <a:extLst>
            <a:ext uri="{FF2B5EF4-FFF2-40B4-BE49-F238E27FC236}">
              <a16:creationId xmlns:a16="http://schemas.microsoft.com/office/drawing/2014/main" id="{E56DBDE1-7E7E-4D09-BEB5-C8BB157EE566}"/>
            </a:ext>
          </a:extLst>
        </xdr:cNvPr>
        <xdr:cNvSpPr/>
      </xdr:nvSpPr>
      <xdr:spPr>
        <a:xfrm>
          <a:off x="15240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111142</xdr:rowOff>
    </xdr:from>
    <xdr:ext cx="762000" cy="259045"/>
    <xdr:sp macro="" textlink="">
      <xdr:nvSpPr>
        <xdr:cNvPr id="326" name="テキスト ボックス 325">
          <a:extLst>
            <a:ext uri="{FF2B5EF4-FFF2-40B4-BE49-F238E27FC236}">
              <a16:creationId xmlns:a16="http://schemas.microsoft.com/office/drawing/2014/main" id="{3A8E15B9-8059-4D3E-A3FD-07FDAB2BCAFE}"/>
            </a:ext>
          </a:extLst>
        </xdr:cNvPr>
        <xdr:cNvSpPr txBox="1"/>
      </xdr:nvSpPr>
      <xdr:spPr>
        <a:xfrm>
          <a:off x="14909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23919</xdr:rowOff>
    </xdr:from>
    <xdr:to>
      <xdr:col>68</xdr:col>
      <xdr:colOff>152400</xdr:colOff>
      <xdr:row>59</xdr:row>
      <xdr:rowOff>23919</xdr:rowOff>
    </xdr:to>
    <xdr:cxnSp macro="">
      <xdr:nvCxnSpPr>
        <xdr:cNvPr id="327" name="直線コネクタ 326">
          <a:extLst>
            <a:ext uri="{FF2B5EF4-FFF2-40B4-BE49-F238E27FC236}">
              <a16:creationId xmlns:a16="http://schemas.microsoft.com/office/drawing/2014/main" id="{CFBE7A6E-5D21-427B-B305-23740400F70D}"/>
            </a:ext>
          </a:extLst>
        </xdr:cNvPr>
        <xdr:cNvCxnSpPr/>
      </xdr:nvCxnSpPr>
      <xdr:spPr>
        <a:xfrm>
          <a:off x="13512800" y="10139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18732</xdr:rowOff>
    </xdr:from>
    <xdr:to>
      <xdr:col>68</xdr:col>
      <xdr:colOff>203200</xdr:colOff>
      <xdr:row>64</xdr:row>
      <xdr:rowOff>120332</xdr:rowOff>
    </xdr:to>
    <xdr:sp macro="" textlink="">
      <xdr:nvSpPr>
        <xdr:cNvPr id="328" name="フローチャート: 判断 327">
          <a:extLst>
            <a:ext uri="{FF2B5EF4-FFF2-40B4-BE49-F238E27FC236}">
              <a16:creationId xmlns:a16="http://schemas.microsoft.com/office/drawing/2014/main" id="{C8009A52-CCFD-499C-B5BF-9BAE78FE4CC9}"/>
            </a:ext>
          </a:extLst>
        </xdr:cNvPr>
        <xdr:cNvSpPr/>
      </xdr:nvSpPr>
      <xdr:spPr>
        <a:xfrm>
          <a:off x="14351000" y="1099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105109</xdr:rowOff>
    </xdr:from>
    <xdr:ext cx="762000" cy="259045"/>
    <xdr:sp macro="" textlink="">
      <xdr:nvSpPr>
        <xdr:cNvPr id="329" name="テキスト ボックス 328">
          <a:extLst>
            <a:ext uri="{FF2B5EF4-FFF2-40B4-BE49-F238E27FC236}">
              <a16:creationId xmlns:a16="http://schemas.microsoft.com/office/drawing/2014/main" id="{A3937B3E-65DC-4624-A3BF-0C962CCCCEF5}"/>
            </a:ext>
          </a:extLst>
        </xdr:cNvPr>
        <xdr:cNvSpPr txBox="1"/>
      </xdr:nvSpPr>
      <xdr:spPr>
        <a:xfrm>
          <a:off x="14020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121814</xdr:rowOff>
    </xdr:from>
    <xdr:to>
      <xdr:col>64</xdr:col>
      <xdr:colOff>152400</xdr:colOff>
      <xdr:row>64</xdr:row>
      <xdr:rowOff>51964</xdr:rowOff>
    </xdr:to>
    <xdr:sp macro="" textlink="">
      <xdr:nvSpPr>
        <xdr:cNvPr id="330" name="フローチャート: 判断 329">
          <a:extLst>
            <a:ext uri="{FF2B5EF4-FFF2-40B4-BE49-F238E27FC236}">
              <a16:creationId xmlns:a16="http://schemas.microsoft.com/office/drawing/2014/main" id="{6A13F9A7-6353-4B4E-98F9-49373A989701}"/>
            </a:ext>
          </a:extLst>
        </xdr:cNvPr>
        <xdr:cNvSpPr/>
      </xdr:nvSpPr>
      <xdr:spPr>
        <a:xfrm>
          <a:off x="13462000" y="1092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36741</xdr:rowOff>
    </xdr:from>
    <xdr:ext cx="762000" cy="259045"/>
    <xdr:sp macro="" textlink="">
      <xdr:nvSpPr>
        <xdr:cNvPr id="331" name="テキスト ボックス 330">
          <a:extLst>
            <a:ext uri="{FF2B5EF4-FFF2-40B4-BE49-F238E27FC236}">
              <a16:creationId xmlns:a16="http://schemas.microsoft.com/office/drawing/2014/main" id="{18F17B73-6A19-4CFB-8203-94963D863645}"/>
            </a:ext>
          </a:extLst>
        </xdr:cNvPr>
        <xdr:cNvSpPr txBox="1"/>
      </xdr:nvSpPr>
      <xdr:spPr>
        <a:xfrm>
          <a:off x="13131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3507458-596E-48DB-9037-E3680DA455F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BB98F03-84AD-4476-AD91-057A1DFDF8D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0CDB3EE-EE70-43C3-9F88-97F379E99C8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D203321-FED4-4297-9C97-AE33C1EDFE7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09E6E88-B7F5-48FD-8A3D-AD132628C09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15346</xdr:rowOff>
    </xdr:from>
    <xdr:to>
      <xdr:col>81</xdr:col>
      <xdr:colOff>95250</xdr:colOff>
      <xdr:row>59</xdr:row>
      <xdr:rowOff>116946</xdr:rowOff>
    </xdr:to>
    <xdr:sp macro="" textlink="">
      <xdr:nvSpPr>
        <xdr:cNvPr id="337" name="楕円 336">
          <a:extLst>
            <a:ext uri="{FF2B5EF4-FFF2-40B4-BE49-F238E27FC236}">
              <a16:creationId xmlns:a16="http://schemas.microsoft.com/office/drawing/2014/main" id="{933C0496-752D-4AAB-98E7-A3A23C481266}"/>
            </a:ext>
          </a:extLst>
        </xdr:cNvPr>
        <xdr:cNvSpPr/>
      </xdr:nvSpPr>
      <xdr:spPr>
        <a:xfrm>
          <a:off x="169672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108073</xdr:rowOff>
    </xdr:from>
    <xdr:ext cx="762000" cy="259045"/>
    <xdr:sp macro="" textlink="">
      <xdr:nvSpPr>
        <xdr:cNvPr id="338" name="定員管理の状況該当値テキスト">
          <a:extLst>
            <a:ext uri="{FF2B5EF4-FFF2-40B4-BE49-F238E27FC236}">
              <a16:creationId xmlns:a16="http://schemas.microsoft.com/office/drawing/2014/main" id="{442DCC9A-29E6-4748-A6EB-38F861B2930E}"/>
            </a:ext>
          </a:extLst>
        </xdr:cNvPr>
        <xdr:cNvSpPr txBox="1"/>
      </xdr:nvSpPr>
      <xdr:spPr>
        <a:xfrm>
          <a:off x="17106900" y="100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148590</xdr:rowOff>
    </xdr:from>
    <xdr:to>
      <xdr:col>77</xdr:col>
      <xdr:colOff>95250</xdr:colOff>
      <xdr:row>59</xdr:row>
      <xdr:rowOff>78740</xdr:rowOff>
    </xdr:to>
    <xdr:sp macro="" textlink="">
      <xdr:nvSpPr>
        <xdr:cNvPr id="339" name="楕円 338">
          <a:extLst>
            <a:ext uri="{FF2B5EF4-FFF2-40B4-BE49-F238E27FC236}">
              <a16:creationId xmlns:a16="http://schemas.microsoft.com/office/drawing/2014/main" id="{9E29C329-D710-4E3D-9DCE-55402ADB1751}"/>
            </a:ext>
          </a:extLst>
        </xdr:cNvPr>
        <xdr:cNvSpPr/>
      </xdr:nvSpPr>
      <xdr:spPr>
        <a:xfrm>
          <a:off x="16129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88917</xdr:rowOff>
    </xdr:from>
    <xdr:ext cx="736600" cy="259045"/>
    <xdr:sp macro="" textlink="">
      <xdr:nvSpPr>
        <xdr:cNvPr id="340" name="テキスト ボックス 339">
          <a:extLst>
            <a:ext uri="{FF2B5EF4-FFF2-40B4-BE49-F238E27FC236}">
              <a16:creationId xmlns:a16="http://schemas.microsoft.com/office/drawing/2014/main" id="{8E775FD1-8C67-491D-A804-0B7A2D4D1437}"/>
            </a:ext>
          </a:extLst>
        </xdr:cNvPr>
        <xdr:cNvSpPr txBox="1"/>
      </xdr:nvSpPr>
      <xdr:spPr>
        <a:xfrm>
          <a:off x="15798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138536</xdr:rowOff>
    </xdr:from>
    <xdr:to>
      <xdr:col>73</xdr:col>
      <xdr:colOff>44450</xdr:colOff>
      <xdr:row>59</xdr:row>
      <xdr:rowOff>68686</xdr:rowOff>
    </xdr:to>
    <xdr:sp macro="" textlink="">
      <xdr:nvSpPr>
        <xdr:cNvPr id="341" name="楕円 340">
          <a:extLst>
            <a:ext uri="{FF2B5EF4-FFF2-40B4-BE49-F238E27FC236}">
              <a16:creationId xmlns:a16="http://schemas.microsoft.com/office/drawing/2014/main" id="{BC11FF06-172D-404E-B63A-60424EBAF8F6}"/>
            </a:ext>
          </a:extLst>
        </xdr:cNvPr>
        <xdr:cNvSpPr/>
      </xdr:nvSpPr>
      <xdr:spPr>
        <a:xfrm>
          <a:off x="15240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78863</xdr:rowOff>
    </xdr:from>
    <xdr:ext cx="762000" cy="259045"/>
    <xdr:sp macro="" textlink="">
      <xdr:nvSpPr>
        <xdr:cNvPr id="342" name="テキスト ボックス 341">
          <a:extLst>
            <a:ext uri="{FF2B5EF4-FFF2-40B4-BE49-F238E27FC236}">
              <a16:creationId xmlns:a16="http://schemas.microsoft.com/office/drawing/2014/main" id="{24EC6BFA-5DFF-4D34-8684-1BC7F825B0E9}"/>
            </a:ext>
          </a:extLst>
        </xdr:cNvPr>
        <xdr:cNvSpPr txBox="1"/>
      </xdr:nvSpPr>
      <xdr:spPr>
        <a:xfrm>
          <a:off x="14909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144569</xdr:rowOff>
    </xdr:from>
    <xdr:to>
      <xdr:col>68</xdr:col>
      <xdr:colOff>203200</xdr:colOff>
      <xdr:row>59</xdr:row>
      <xdr:rowOff>74719</xdr:rowOff>
    </xdr:to>
    <xdr:sp macro="" textlink="">
      <xdr:nvSpPr>
        <xdr:cNvPr id="343" name="楕円 342">
          <a:extLst>
            <a:ext uri="{FF2B5EF4-FFF2-40B4-BE49-F238E27FC236}">
              <a16:creationId xmlns:a16="http://schemas.microsoft.com/office/drawing/2014/main" id="{9CB4585F-B243-465E-A3A3-472EA147303B}"/>
            </a:ext>
          </a:extLst>
        </xdr:cNvPr>
        <xdr:cNvSpPr/>
      </xdr:nvSpPr>
      <xdr:spPr>
        <a:xfrm>
          <a:off x="14351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84896</xdr:rowOff>
    </xdr:from>
    <xdr:ext cx="762000" cy="259045"/>
    <xdr:sp macro="" textlink="">
      <xdr:nvSpPr>
        <xdr:cNvPr id="344" name="テキスト ボックス 343">
          <a:extLst>
            <a:ext uri="{FF2B5EF4-FFF2-40B4-BE49-F238E27FC236}">
              <a16:creationId xmlns:a16="http://schemas.microsoft.com/office/drawing/2014/main" id="{35B308E7-7182-4192-897E-AAE135CC468E}"/>
            </a:ext>
          </a:extLst>
        </xdr:cNvPr>
        <xdr:cNvSpPr txBox="1"/>
      </xdr:nvSpPr>
      <xdr:spPr>
        <a:xfrm>
          <a:off x="14020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144569</xdr:rowOff>
    </xdr:from>
    <xdr:to>
      <xdr:col>64</xdr:col>
      <xdr:colOff>152400</xdr:colOff>
      <xdr:row>59</xdr:row>
      <xdr:rowOff>74719</xdr:rowOff>
    </xdr:to>
    <xdr:sp macro="" textlink="">
      <xdr:nvSpPr>
        <xdr:cNvPr id="345" name="楕円 344">
          <a:extLst>
            <a:ext uri="{FF2B5EF4-FFF2-40B4-BE49-F238E27FC236}">
              <a16:creationId xmlns:a16="http://schemas.microsoft.com/office/drawing/2014/main" id="{86EB4454-051E-43A8-9F57-6D3AC8E3E81B}"/>
            </a:ext>
          </a:extLst>
        </xdr:cNvPr>
        <xdr:cNvSpPr/>
      </xdr:nvSpPr>
      <xdr:spPr>
        <a:xfrm>
          <a:off x="13462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84896</xdr:rowOff>
    </xdr:from>
    <xdr:ext cx="762000" cy="259045"/>
    <xdr:sp macro="" textlink="">
      <xdr:nvSpPr>
        <xdr:cNvPr id="346" name="テキスト ボックス 345">
          <a:extLst>
            <a:ext uri="{FF2B5EF4-FFF2-40B4-BE49-F238E27FC236}">
              <a16:creationId xmlns:a16="http://schemas.microsoft.com/office/drawing/2014/main" id="{31044DCE-07D2-48B0-B4BA-97446F6CFB40}"/>
            </a:ext>
          </a:extLst>
        </xdr:cNvPr>
        <xdr:cNvSpPr txBox="1"/>
      </xdr:nvSpPr>
      <xdr:spPr>
        <a:xfrm>
          <a:off x="13131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E615A921-1579-4CFA-848B-916BE242F6E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487C394F-C80A-4EC1-983E-8383DAA50A6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EC05A298-7436-4743-94EC-CA666632C9F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213BF455-C699-4868-8AFA-116023A4671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4F8095C9-1873-4335-BBCB-EBF67D57B7E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D856123B-2089-438B-A99E-8F70F5081F1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7E4299C-FE4F-44C6-A6E5-7C37CF7E958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AF6A3702-741C-4A63-86E6-5663C9371E3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72F20A39-033F-44B5-8003-E263BC34EF7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AC47D2F-9318-4850-B48E-F4218F6084A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485B29B3-2190-4BC3-BC77-98BEE30E4FC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CEFBD46-0645-4B63-BA69-0B6EEE51F4F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7EE5B1FE-8EE4-445F-9575-89BD6C5A9AD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比較的良好な数値を維持しているものの類似団体、全国平均・県平均を上回っており、決して低い数値ではないと考えている。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令和４年度は前年度対比で０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８ポイント増加しており、防災無線整備事業や小中学校空調設備改修事業などの大規模事業の元金償還開始が要因となっている。財政長期計画に基づく起債抑制策により、今後、起債の抑制に努めていきたいと考え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27418404-849B-4138-A644-D0021E7FDCC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980CB2B7-CA68-499E-9353-0693A8401DF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3EC3FA8-3241-4AED-87D7-B925961401A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A89CE856-F897-4964-BB72-7C54BBE73E71}"/>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FAD099BD-7691-4533-831C-696C70CBA0E2}"/>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D479D2A0-9C3A-4D21-9FEE-EAC3503F6B5A}"/>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EE05A770-5B74-427A-88E0-E701D09749D4}"/>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E69F38FD-9B76-4BF3-87B7-A44DF2639F3D}"/>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C6AEDFA4-CE36-4C38-BF44-FCDBC6037C7A}"/>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AA226D6E-5CB2-4466-8398-F4C282ACDEEF}"/>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3D11216C-F9A6-4AAD-A60C-5B76D6652227}"/>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A15333A1-42B6-48FC-9808-7C0B5537EB2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9910D41D-B290-48E9-8692-3EE6AB8F658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96586711-8FB5-4B9F-B9B6-686C09B226AC}"/>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EA41727F-4982-4374-9AA4-BFCE18620B2B}"/>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D62D97E5-C420-47F7-97B5-861761CF6A4D}"/>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FB583DD7-CCE8-4E16-8F85-86D6008375AC}"/>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8B917A06-8F12-46BE-B74A-3637283D5542}"/>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64008</xdr:rowOff>
    </xdr:to>
    <xdr:cxnSp macro="">
      <xdr:nvCxnSpPr>
        <xdr:cNvPr id="378" name="直線コネクタ 377">
          <a:extLst>
            <a:ext uri="{FF2B5EF4-FFF2-40B4-BE49-F238E27FC236}">
              <a16:creationId xmlns:a16="http://schemas.microsoft.com/office/drawing/2014/main" id="{D62FFEE6-2883-46F7-81DE-4B8AA71B9DAF}"/>
            </a:ext>
          </a:extLst>
        </xdr:cNvPr>
        <xdr:cNvCxnSpPr/>
      </xdr:nvCxnSpPr>
      <xdr:spPr>
        <a:xfrm>
          <a:off x="16179800" y="71876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E8B8AC16-50AD-4F0C-9CF5-F4E03F61FD54}"/>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2CA80222-579E-4974-A4BD-29BC2F53DEF2}"/>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41</xdr:row>
      <xdr:rowOff>167894</xdr:rowOff>
    </xdr:to>
    <xdr:cxnSp macro="">
      <xdr:nvCxnSpPr>
        <xdr:cNvPr id="381" name="直線コネクタ 380">
          <a:extLst>
            <a:ext uri="{FF2B5EF4-FFF2-40B4-BE49-F238E27FC236}">
              <a16:creationId xmlns:a16="http://schemas.microsoft.com/office/drawing/2014/main" id="{98AF7BF7-D2A9-4FC1-A79F-B913F5A9A59F}"/>
            </a:ext>
          </a:extLst>
        </xdr:cNvPr>
        <xdr:cNvCxnSpPr/>
      </xdr:nvCxnSpPr>
      <xdr:spPr>
        <a:xfrm flipV="1">
          <a:off x="15290800" y="718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BEB3CC28-029B-47BC-8845-982D0DA65F56}"/>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BF50EE2-401E-401F-9C69-32CD5F8AC72C}"/>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54356</xdr:rowOff>
    </xdr:to>
    <xdr:cxnSp macro="">
      <xdr:nvCxnSpPr>
        <xdr:cNvPr id="384" name="直線コネクタ 383">
          <a:extLst>
            <a:ext uri="{FF2B5EF4-FFF2-40B4-BE49-F238E27FC236}">
              <a16:creationId xmlns:a16="http://schemas.microsoft.com/office/drawing/2014/main" id="{A29F2222-844D-49D4-BCE9-8924B510E4AC}"/>
            </a:ext>
          </a:extLst>
        </xdr:cNvPr>
        <xdr:cNvCxnSpPr/>
      </xdr:nvCxnSpPr>
      <xdr:spPr>
        <a:xfrm flipV="1">
          <a:off x="14401800" y="71973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5" name="フローチャート: 判断 384">
          <a:extLst>
            <a:ext uri="{FF2B5EF4-FFF2-40B4-BE49-F238E27FC236}">
              <a16:creationId xmlns:a16="http://schemas.microsoft.com/office/drawing/2014/main" id="{7965A941-7E78-4510-91CC-4C4523C1EEBA}"/>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6" name="テキスト ボックス 385">
          <a:extLst>
            <a:ext uri="{FF2B5EF4-FFF2-40B4-BE49-F238E27FC236}">
              <a16:creationId xmlns:a16="http://schemas.microsoft.com/office/drawing/2014/main" id="{296DAF7F-D60C-4D77-B967-F24FDCD46C9D}"/>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54356</xdr:rowOff>
    </xdr:to>
    <xdr:cxnSp macro="">
      <xdr:nvCxnSpPr>
        <xdr:cNvPr id="387" name="直線コネクタ 386">
          <a:extLst>
            <a:ext uri="{FF2B5EF4-FFF2-40B4-BE49-F238E27FC236}">
              <a16:creationId xmlns:a16="http://schemas.microsoft.com/office/drawing/2014/main" id="{0F4F9428-CEA1-4CF0-A0A2-0DED29828849}"/>
            </a:ext>
          </a:extLst>
        </xdr:cNvPr>
        <xdr:cNvCxnSpPr/>
      </xdr:nvCxnSpPr>
      <xdr:spPr>
        <a:xfrm>
          <a:off x="13512800" y="72456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a:extLst>
            <a:ext uri="{FF2B5EF4-FFF2-40B4-BE49-F238E27FC236}">
              <a16:creationId xmlns:a16="http://schemas.microsoft.com/office/drawing/2014/main" id="{D27B380A-C6F2-41DF-9F3E-F8B5965C48AD}"/>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F09913DB-C39D-4CBD-8B01-29FB162667E3}"/>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0" name="フローチャート: 判断 389">
          <a:extLst>
            <a:ext uri="{FF2B5EF4-FFF2-40B4-BE49-F238E27FC236}">
              <a16:creationId xmlns:a16="http://schemas.microsoft.com/office/drawing/2014/main" id="{7504F588-049F-45CF-84F6-1697A3159494}"/>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51801F7B-5501-491F-A88F-12B1CCCB6CBD}"/>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E5E59EBD-D65A-401F-934D-F70BA722618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DA3A6CC-78F1-468A-9602-3839AB7D858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1AA8ADEF-987B-44AC-BF5E-3E529BC9216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6CCDDFD-1B78-4C7A-AB38-E1F2DA678D3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C4B348C-C5CF-40FF-94A0-35D7D9E56CB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7" name="楕円 396">
          <a:extLst>
            <a:ext uri="{FF2B5EF4-FFF2-40B4-BE49-F238E27FC236}">
              <a16:creationId xmlns:a16="http://schemas.microsoft.com/office/drawing/2014/main" id="{DEA389FB-96E5-476A-B47E-55F30560B616}"/>
            </a:ext>
          </a:extLst>
        </xdr:cNvPr>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8" name="公債費負担の状況該当値テキスト">
          <a:extLst>
            <a:ext uri="{FF2B5EF4-FFF2-40B4-BE49-F238E27FC236}">
              <a16:creationId xmlns:a16="http://schemas.microsoft.com/office/drawing/2014/main" id="{43EC654F-7109-478D-877A-8A34BAB23CDF}"/>
            </a:ext>
          </a:extLst>
        </xdr:cNvPr>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399" name="楕円 398">
          <a:extLst>
            <a:ext uri="{FF2B5EF4-FFF2-40B4-BE49-F238E27FC236}">
              <a16:creationId xmlns:a16="http://schemas.microsoft.com/office/drawing/2014/main" id="{623E69CA-A2BA-440B-B5B3-3FEDB435F0FC}"/>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0" name="テキスト ボックス 399">
          <a:extLst>
            <a:ext uri="{FF2B5EF4-FFF2-40B4-BE49-F238E27FC236}">
              <a16:creationId xmlns:a16="http://schemas.microsoft.com/office/drawing/2014/main" id="{1BA01204-5428-417C-AE5A-3057D616D74E}"/>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1" name="楕円 400">
          <a:extLst>
            <a:ext uri="{FF2B5EF4-FFF2-40B4-BE49-F238E27FC236}">
              <a16:creationId xmlns:a16="http://schemas.microsoft.com/office/drawing/2014/main" id="{43C25023-50C1-444E-B0C0-9A67612E9D47}"/>
            </a:ext>
          </a:extLst>
        </xdr:cNvPr>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2" name="テキスト ボックス 401">
          <a:extLst>
            <a:ext uri="{FF2B5EF4-FFF2-40B4-BE49-F238E27FC236}">
              <a16:creationId xmlns:a16="http://schemas.microsoft.com/office/drawing/2014/main" id="{53F7DAEF-831D-49AE-82FD-EF6C6DF618E6}"/>
            </a:ext>
          </a:extLst>
        </xdr:cNvPr>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3" name="楕円 402">
          <a:extLst>
            <a:ext uri="{FF2B5EF4-FFF2-40B4-BE49-F238E27FC236}">
              <a16:creationId xmlns:a16="http://schemas.microsoft.com/office/drawing/2014/main" id="{6CCBA066-144A-46C5-A6DE-0D250F863EEC}"/>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4" name="テキスト ボックス 403">
          <a:extLst>
            <a:ext uri="{FF2B5EF4-FFF2-40B4-BE49-F238E27FC236}">
              <a16:creationId xmlns:a16="http://schemas.microsoft.com/office/drawing/2014/main" id="{7C49F718-BFFC-4D9C-93E5-790E771A3A1E}"/>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5" name="楕円 404">
          <a:extLst>
            <a:ext uri="{FF2B5EF4-FFF2-40B4-BE49-F238E27FC236}">
              <a16:creationId xmlns:a16="http://schemas.microsoft.com/office/drawing/2014/main" id="{5D7E5363-E39A-408E-A518-8AEEA9580246}"/>
            </a:ext>
          </a:extLst>
        </xdr:cNvPr>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6" name="テキスト ボックス 405">
          <a:extLst>
            <a:ext uri="{FF2B5EF4-FFF2-40B4-BE49-F238E27FC236}">
              <a16:creationId xmlns:a16="http://schemas.microsoft.com/office/drawing/2014/main" id="{863F1668-B54D-4B65-84FE-3AB5058FA965}"/>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59675DDA-D513-4EFA-86A3-0D049E2B168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8C99E67A-6440-434F-9D37-3C313555155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B7E6B417-FEBF-46DC-B8B2-1196473AD10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22341F4E-763E-46EE-90C6-CED4C9CF20F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6798EED7-D7D2-4F2D-85B4-99698BFB88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B7C65C1B-8D3C-4469-8C93-5A60B05EF18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15D5C827-8804-432D-ADE2-CDE6C984F42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E3D95EBD-80D0-4073-9B95-3E9468E761F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3988D46A-2D66-40A7-88D0-45C52EAE25F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E4299E6B-CEF0-42F7-921C-D9CF0B50180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FF0D2543-07A7-4545-894E-566E3C7D464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9585746F-6553-49D0-A73E-BEE51772584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4363C0DB-CCE3-4AB2-A38D-0D9EFBAEA13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令和４年度については、財政長期計画に基づ</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き起債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の抑制に努めたことにより、起債発行額が元金償還額を下回り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が前年度対比で４億９９百万円程の減となったことで、将来負担比率は、４．６ポイント減少した。しかし、全国平均・県平均をみても、かなり上回っている状況が続いている。要因としては、地方債残高が依然として高いこと、充当できる基金が少ないことがあげられる。今後も、財政長期計画に基づいた起債抑制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、出来る限り基金の積み増しを行い、将来負担の抑制に努める。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じぎょ</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BB770391-FEBE-4260-84A8-71CC1FB8937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EF1584D-58BD-419C-BD33-5CA6448C0C5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6E9D24A1-269F-4CE0-8ADE-1820C97DC25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25312BC0-F99A-45A2-BA8B-E719912185FF}"/>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5BC270E8-B311-4E9A-8F9E-BF77F2E7B5B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43CB66C3-663B-4DF0-8762-4F60C6DD6A0D}"/>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3623B86C-A6FD-48C2-80DD-CB1B8F313168}"/>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D0229C9E-BC2F-48F4-80B4-4E624C000005}"/>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8BEC0D2C-F5EF-40C1-9357-955EEEBA17B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2DFAA31B-BF5E-4133-B646-C77D4753F98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23F192B0-3F1E-4197-9D5D-301323225B49}"/>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41220F69-7F26-4C83-874F-C63646A644FD}"/>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E6220327-62F8-47E2-9AC6-B8FC08CA174C}"/>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B5F5D81C-1147-4FE5-8CA1-0DCFD6D2CB2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654D7349-9EDC-4457-9AB3-3FBF2A4D50A2}"/>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9188BF4E-C507-446D-B5CC-29E4E88C605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8D91916B-A7D8-4ED0-9F6E-3CA38D39229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151039</xdr:rowOff>
    </xdr:to>
    <xdr:cxnSp macro="">
      <xdr:nvCxnSpPr>
        <xdr:cNvPr id="437" name="直線コネクタ 436">
          <a:extLst>
            <a:ext uri="{FF2B5EF4-FFF2-40B4-BE49-F238E27FC236}">
              <a16:creationId xmlns:a16="http://schemas.microsoft.com/office/drawing/2014/main" id="{26ADD0FB-EF1E-4E8C-AE38-6C5A6C234298}"/>
            </a:ext>
          </a:extLst>
        </xdr:cNvPr>
        <xdr:cNvCxnSpPr/>
      </xdr:nvCxnSpPr>
      <xdr:spPr>
        <a:xfrm flipV="1">
          <a:off x="17018000" y="2313214"/>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123116</xdr:rowOff>
    </xdr:from>
    <xdr:ext cx="762000" cy="259045"/>
    <xdr:sp macro="" textlink="">
      <xdr:nvSpPr>
        <xdr:cNvPr id="438" name="将来負担の状況最小値テキスト">
          <a:extLst>
            <a:ext uri="{FF2B5EF4-FFF2-40B4-BE49-F238E27FC236}">
              <a16:creationId xmlns:a16="http://schemas.microsoft.com/office/drawing/2014/main" id="{D6595DB0-09B6-4034-9657-A8F92CF27DA3}"/>
            </a:ext>
          </a:extLst>
        </xdr:cNvPr>
        <xdr:cNvSpPr txBox="1"/>
      </xdr:nvSpPr>
      <xdr:spPr>
        <a:xfrm>
          <a:off x="17106900" y="3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151039</xdr:rowOff>
    </xdr:from>
    <xdr:to>
      <xdr:col>81</xdr:col>
      <xdr:colOff>133350</xdr:colOff>
      <xdr:row>20</xdr:row>
      <xdr:rowOff>151039</xdr:rowOff>
    </xdr:to>
    <xdr:cxnSp macro="">
      <xdr:nvCxnSpPr>
        <xdr:cNvPr id="439" name="直線コネクタ 438">
          <a:extLst>
            <a:ext uri="{FF2B5EF4-FFF2-40B4-BE49-F238E27FC236}">
              <a16:creationId xmlns:a16="http://schemas.microsoft.com/office/drawing/2014/main" id="{47003CE5-0BA1-466D-9919-C23B0113FFA9}"/>
            </a:ext>
          </a:extLst>
        </xdr:cNvPr>
        <xdr:cNvCxnSpPr/>
      </xdr:nvCxnSpPr>
      <xdr:spPr>
        <a:xfrm>
          <a:off x="16929100" y="358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766CED3E-1B61-4D48-9CA0-5F53DEB07C35}"/>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FE7226C3-EF57-4317-8578-5C2454BFA929}"/>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151039</xdr:rowOff>
    </xdr:from>
    <xdr:to>
      <xdr:col>81</xdr:col>
      <xdr:colOff>44450</xdr:colOff>
      <xdr:row>21</xdr:row>
      <xdr:rowOff>58874</xdr:rowOff>
    </xdr:to>
    <xdr:cxnSp macro="">
      <xdr:nvCxnSpPr>
        <xdr:cNvPr id="442" name="直線コネクタ 441">
          <a:extLst>
            <a:ext uri="{FF2B5EF4-FFF2-40B4-BE49-F238E27FC236}">
              <a16:creationId xmlns:a16="http://schemas.microsoft.com/office/drawing/2014/main" id="{4B981AA4-91AD-4A51-A663-DEAF5763186E}"/>
            </a:ext>
          </a:extLst>
        </xdr:cNvPr>
        <xdr:cNvCxnSpPr/>
      </xdr:nvCxnSpPr>
      <xdr:spPr>
        <a:xfrm flipV="1">
          <a:off x="16179800" y="3580039"/>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FDED03E8-7BAC-40A7-A531-BA8E70ABBCD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AC634403-40BF-4316-AABE-E9BA5D93F567}"/>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58874</xdr:rowOff>
    </xdr:from>
    <xdr:to>
      <xdr:col>77</xdr:col>
      <xdr:colOff>44450</xdr:colOff>
      <xdr:row>22</xdr:row>
      <xdr:rowOff>104594</xdr:rowOff>
    </xdr:to>
    <xdr:cxnSp macro="">
      <xdr:nvCxnSpPr>
        <xdr:cNvPr id="445" name="直線コネクタ 444">
          <a:extLst>
            <a:ext uri="{FF2B5EF4-FFF2-40B4-BE49-F238E27FC236}">
              <a16:creationId xmlns:a16="http://schemas.microsoft.com/office/drawing/2014/main" id="{0C09A1D4-E9AC-47E6-9ABE-1245D6A6E6E2}"/>
            </a:ext>
          </a:extLst>
        </xdr:cNvPr>
        <xdr:cNvCxnSpPr/>
      </xdr:nvCxnSpPr>
      <xdr:spPr>
        <a:xfrm flipV="1">
          <a:off x="15290800" y="365932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58E2F5A2-BACC-4B08-A6A7-4CD69BB97BCE}"/>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60F771D5-F070-4A21-929B-374114098464}"/>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104594</xdr:rowOff>
    </xdr:from>
    <xdr:to>
      <xdr:col>72</xdr:col>
      <xdr:colOff>203200</xdr:colOff>
      <xdr:row>22</xdr:row>
      <xdr:rowOff>166642</xdr:rowOff>
    </xdr:to>
    <xdr:cxnSp macro="">
      <xdr:nvCxnSpPr>
        <xdr:cNvPr id="448" name="直線コネクタ 447">
          <a:extLst>
            <a:ext uri="{FF2B5EF4-FFF2-40B4-BE49-F238E27FC236}">
              <a16:creationId xmlns:a16="http://schemas.microsoft.com/office/drawing/2014/main" id="{98BEC794-D89C-484E-B32E-18BC958560F4}"/>
            </a:ext>
          </a:extLst>
        </xdr:cNvPr>
        <xdr:cNvCxnSpPr/>
      </xdr:nvCxnSpPr>
      <xdr:spPr>
        <a:xfrm flipV="1">
          <a:off x="14401800" y="387649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37919</xdr:rowOff>
    </xdr:from>
    <xdr:to>
      <xdr:col>73</xdr:col>
      <xdr:colOff>44450</xdr:colOff>
      <xdr:row>14</xdr:row>
      <xdr:rowOff>139519</xdr:rowOff>
    </xdr:to>
    <xdr:sp macro="" textlink="">
      <xdr:nvSpPr>
        <xdr:cNvPr id="449" name="フローチャート: 判断 448">
          <a:extLst>
            <a:ext uri="{FF2B5EF4-FFF2-40B4-BE49-F238E27FC236}">
              <a16:creationId xmlns:a16="http://schemas.microsoft.com/office/drawing/2014/main" id="{5137A8A0-20CD-4DB1-8480-A503598DB856}"/>
            </a:ext>
          </a:extLst>
        </xdr:cNvPr>
        <xdr:cNvSpPr/>
      </xdr:nvSpPr>
      <xdr:spPr>
        <a:xfrm>
          <a:off x="15240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149696</xdr:rowOff>
    </xdr:from>
    <xdr:ext cx="762000" cy="259045"/>
    <xdr:sp macro="" textlink="">
      <xdr:nvSpPr>
        <xdr:cNvPr id="450" name="テキスト ボックス 449">
          <a:extLst>
            <a:ext uri="{FF2B5EF4-FFF2-40B4-BE49-F238E27FC236}">
              <a16:creationId xmlns:a16="http://schemas.microsoft.com/office/drawing/2014/main" id="{E3E3420F-2A37-42F4-ADEC-D3ECF593243A}"/>
            </a:ext>
          </a:extLst>
        </xdr:cNvPr>
        <xdr:cNvSpPr txBox="1"/>
      </xdr:nvSpPr>
      <xdr:spPr>
        <a:xfrm>
          <a:off x="14909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98516</xdr:rowOff>
    </xdr:from>
    <xdr:to>
      <xdr:col>68</xdr:col>
      <xdr:colOff>152400</xdr:colOff>
      <xdr:row>22</xdr:row>
      <xdr:rowOff>166642</xdr:rowOff>
    </xdr:to>
    <xdr:cxnSp macro="">
      <xdr:nvCxnSpPr>
        <xdr:cNvPr id="451" name="直線コネクタ 450">
          <a:extLst>
            <a:ext uri="{FF2B5EF4-FFF2-40B4-BE49-F238E27FC236}">
              <a16:creationId xmlns:a16="http://schemas.microsoft.com/office/drawing/2014/main" id="{FB1E995C-3C56-4E76-AB34-B259997DAEF6}"/>
            </a:ext>
          </a:extLst>
        </xdr:cNvPr>
        <xdr:cNvCxnSpPr/>
      </xdr:nvCxnSpPr>
      <xdr:spPr>
        <a:xfrm>
          <a:off x="13512800" y="3698966"/>
          <a:ext cx="889000" cy="2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35379</xdr:rowOff>
    </xdr:from>
    <xdr:to>
      <xdr:col>68</xdr:col>
      <xdr:colOff>203200</xdr:colOff>
      <xdr:row>15</xdr:row>
      <xdr:rowOff>136979</xdr:rowOff>
    </xdr:to>
    <xdr:sp macro="" textlink="">
      <xdr:nvSpPr>
        <xdr:cNvPr id="452" name="フローチャート: 判断 451">
          <a:extLst>
            <a:ext uri="{FF2B5EF4-FFF2-40B4-BE49-F238E27FC236}">
              <a16:creationId xmlns:a16="http://schemas.microsoft.com/office/drawing/2014/main" id="{B03B6377-D82B-4D24-B92A-7589B6D9E53A}"/>
            </a:ext>
          </a:extLst>
        </xdr:cNvPr>
        <xdr:cNvSpPr/>
      </xdr:nvSpPr>
      <xdr:spPr>
        <a:xfrm>
          <a:off x="1435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147156</xdr:rowOff>
    </xdr:from>
    <xdr:ext cx="762000" cy="259045"/>
    <xdr:sp macro="" textlink="">
      <xdr:nvSpPr>
        <xdr:cNvPr id="453" name="テキスト ボックス 452">
          <a:extLst>
            <a:ext uri="{FF2B5EF4-FFF2-40B4-BE49-F238E27FC236}">
              <a16:creationId xmlns:a16="http://schemas.microsoft.com/office/drawing/2014/main" id="{483D471E-00B1-4DD3-89E8-4EC83390EE11}"/>
            </a:ext>
          </a:extLst>
        </xdr:cNvPr>
        <xdr:cNvSpPr txBox="1"/>
      </xdr:nvSpPr>
      <xdr:spPr>
        <a:xfrm>
          <a:off x="14020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4" name="フローチャート: 判断 453">
          <a:extLst>
            <a:ext uri="{FF2B5EF4-FFF2-40B4-BE49-F238E27FC236}">
              <a16:creationId xmlns:a16="http://schemas.microsoft.com/office/drawing/2014/main" id="{19B84A79-CDB9-4884-9949-77036030FC4E}"/>
            </a:ext>
          </a:extLst>
        </xdr:cNvPr>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143708</xdr:rowOff>
    </xdr:from>
    <xdr:ext cx="762000" cy="259045"/>
    <xdr:sp macro="" textlink="">
      <xdr:nvSpPr>
        <xdr:cNvPr id="455" name="テキスト ボックス 454">
          <a:extLst>
            <a:ext uri="{FF2B5EF4-FFF2-40B4-BE49-F238E27FC236}">
              <a16:creationId xmlns:a16="http://schemas.microsoft.com/office/drawing/2014/main" id="{0EB7B270-845B-40EB-8BEE-206A7DE2C68B}"/>
            </a:ext>
          </a:extLst>
        </xdr:cNvPr>
        <xdr:cNvSpPr txBox="1"/>
      </xdr:nvSpPr>
      <xdr:spPr>
        <a:xfrm>
          <a:off x="13131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F1C1303-64F6-4C29-9F0D-92361A51593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6461900-6B7A-4DAA-96B1-0F20522B5C8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D557104-BD98-4C14-A73C-24CDD4DBAF2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FBD5BEA-6AC7-47CE-8640-31675831A7B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A63057B-D1F0-4A4F-BC37-C3995FFB489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100239</xdr:rowOff>
    </xdr:from>
    <xdr:to>
      <xdr:col>81</xdr:col>
      <xdr:colOff>95250</xdr:colOff>
      <xdr:row>21</xdr:row>
      <xdr:rowOff>30389</xdr:rowOff>
    </xdr:to>
    <xdr:sp macro="" textlink="">
      <xdr:nvSpPr>
        <xdr:cNvPr id="461" name="楕円 460">
          <a:extLst>
            <a:ext uri="{FF2B5EF4-FFF2-40B4-BE49-F238E27FC236}">
              <a16:creationId xmlns:a16="http://schemas.microsoft.com/office/drawing/2014/main" id="{E9C9BDDE-F99E-486E-8208-DC041B30E89E}"/>
            </a:ext>
          </a:extLst>
        </xdr:cNvPr>
        <xdr:cNvSpPr/>
      </xdr:nvSpPr>
      <xdr:spPr>
        <a:xfrm>
          <a:off x="16967200" y="35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167566</xdr:rowOff>
    </xdr:from>
    <xdr:ext cx="762000" cy="259045"/>
    <xdr:sp macro="" textlink="">
      <xdr:nvSpPr>
        <xdr:cNvPr id="462" name="将来負担の状況該当値テキスト">
          <a:extLst>
            <a:ext uri="{FF2B5EF4-FFF2-40B4-BE49-F238E27FC236}">
              <a16:creationId xmlns:a16="http://schemas.microsoft.com/office/drawing/2014/main" id="{570A0B47-BF36-4961-A163-C1D5E5AF4762}"/>
            </a:ext>
          </a:extLst>
        </xdr:cNvPr>
        <xdr:cNvSpPr txBox="1"/>
      </xdr:nvSpPr>
      <xdr:spPr>
        <a:xfrm>
          <a:off x="17106900" y="342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8074</xdr:rowOff>
    </xdr:from>
    <xdr:to>
      <xdr:col>77</xdr:col>
      <xdr:colOff>95250</xdr:colOff>
      <xdr:row>21</xdr:row>
      <xdr:rowOff>109674</xdr:rowOff>
    </xdr:to>
    <xdr:sp macro="" textlink="">
      <xdr:nvSpPr>
        <xdr:cNvPr id="463" name="楕円 462">
          <a:extLst>
            <a:ext uri="{FF2B5EF4-FFF2-40B4-BE49-F238E27FC236}">
              <a16:creationId xmlns:a16="http://schemas.microsoft.com/office/drawing/2014/main" id="{BF619441-B864-4596-8A40-3155830CAA19}"/>
            </a:ext>
          </a:extLst>
        </xdr:cNvPr>
        <xdr:cNvSpPr/>
      </xdr:nvSpPr>
      <xdr:spPr>
        <a:xfrm>
          <a:off x="16129000" y="36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94451</xdr:rowOff>
    </xdr:from>
    <xdr:ext cx="736600" cy="259045"/>
    <xdr:sp macro="" textlink="">
      <xdr:nvSpPr>
        <xdr:cNvPr id="464" name="テキスト ボックス 463">
          <a:extLst>
            <a:ext uri="{FF2B5EF4-FFF2-40B4-BE49-F238E27FC236}">
              <a16:creationId xmlns:a16="http://schemas.microsoft.com/office/drawing/2014/main" id="{40E29564-CA34-4502-B1F0-815837A5EE40}"/>
            </a:ext>
          </a:extLst>
        </xdr:cNvPr>
        <xdr:cNvSpPr txBox="1"/>
      </xdr:nvSpPr>
      <xdr:spPr>
        <a:xfrm>
          <a:off x="15798800" y="369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53794</xdr:rowOff>
    </xdr:from>
    <xdr:to>
      <xdr:col>73</xdr:col>
      <xdr:colOff>44450</xdr:colOff>
      <xdr:row>22</xdr:row>
      <xdr:rowOff>155394</xdr:rowOff>
    </xdr:to>
    <xdr:sp macro="" textlink="">
      <xdr:nvSpPr>
        <xdr:cNvPr id="465" name="楕円 464">
          <a:extLst>
            <a:ext uri="{FF2B5EF4-FFF2-40B4-BE49-F238E27FC236}">
              <a16:creationId xmlns:a16="http://schemas.microsoft.com/office/drawing/2014/main" id="{944E3B3E-A2C3-47E8-8084-FD496A53985F}"/>
            </a:ext>
          </a:extLst>
        </xdr:cNvPr>
        <xdr:cNvSpPr/>
      </xdr:nvSpPr>
      <xdr:spPr>
        <a:xfrm>
          <a:off x="15240000" y="38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140171</xdr:rowOff>
    </xdr:from>
    <xdr:ext cx="762000" cy="259045"/>
    <xdr:sp macro="" textlink="">
      <xdr:nvSpPr>
        <xdr:cNvPr id="466" name="テキスト ボックス 465">
          <a:extLst>
            <a:ext uri="{FF2B5EF4-FFF2-40B4-BE49-F238E27FC236}">
              <a16:creationId xmlns:a16="http://schemas.microsoft.com/office/drawing/2014/main" id="{22A83E58-17AD-409D-805A-083FFF1E08DC}"/>
            </a:ext>
          </a:extLst>
        </xdr:cNvPr>
        <xdr:cNvSpPr txBox="1"/>
      </xdr:nvSpPr>
      <xdr:spPr>
        <a:xfrm>
          <a:off x="14909800" y="3912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115842</xdr:rowOff>
    </xdr:from>
    <xdr:to>
      <xdr:col>68</xdr:col>
      <xdr:colOff>203200</xdr:colOff>
      <xdr:row>23</xdr:row>
      <xdr:rowOff>45992</xdr:rowOff>
    </xdr:to>
    <xdr:sp macro="" textlink="">
      <xdr:nvSpPr>
        <xdr:cNvPr id="467" name="楕円 466">
          <a:extLst>
            <a:ext uri="{FF2B5EF4-FFF2-40B4-BE49-F238E27FC236}">
              <a16:creationId xmlns:a16="http://schemas.microsoft.com/office/drawing/2014/main" id="{1DF4879E-462A-4C7D-9B79-32F830B5C7DE}"/>
            </a:ext>
          </a:extLst>
        </xdr:cNvPr>
        <xdr:cNvSpPr/>
      </xdr:nvSpPr>
      <xdr:spPr>
        <a:xfrm>
          <a:off x="14351000" y="38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30769</xdr:rowOff>
    </xdr:from>
    <xdr:ext cx="762000" cy="259045"/>
    <xdr:sp macro="" textlink="">
      <xdr:nvSpPr>
        <xdr:cNvPr id="468" name="テキスト ボックス 467">
          <a:extLst>
            <a:ext uri="{FF2B5EF4-FFF2-40B4-BE49-F238E27FC236}">
              <a16:creationId xmlns:a16="http://schemas.microsoft.com/office/drawing/2014/main" id="{65DA3ECD-A098-4828-94C3-DE6A483F1094}"/>
            </a:ext>
          </a:extLst>
        </xdr:cNvPr>
        <xdr:cNvSpPr txBox="1"/>
      </xdr:nvSpPr>
      <xdr:spPr>
        <a:xfrm>
          <a:off x="14020800" y="397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47716</xdr:rowOff>
    </xdr:from>
    <xdr:to>
      <xdr:col>64</xdr:col>
      <xdr:colOff>152400</xdr:colOff>
      <xdr:row>21</xdr:row>
      <xdr:rowOff>149316</xdr:rowOff>
    </xdr:to>
    <xdr:sp macro="" textlink="">
      <xdr:nvSpPr>
        <xdr:cNvPr id="469" name="楕円 468">
          <a:extLst>
            <a:ext uri="{FF2B5EF4-FFF2-40B4-BE49-F238E27FC236}">
              <a16:creationId xmlns:a16="http://schemas.microsoft.com/office/drawing/2014/main" id="{74B7B1EF-79F1-4089-9312-9881E452C99E}"/>
            </a:ext>
          </a:extLst>
        </xdr:cNvPr>
        <xdr:cNvSpPr/>
      </xdr:nvSpPr>
      <xdr:spPr>
        <a:xfrm>
          <a:off x="13462000" y="36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134093</xdr:rowOff>
    </xdr:from>
    <xdr:ext cx="762000" cy="259045"/>
    <xdr:sp macro="" textlink="">
      <xdr:nvSpPr>
        <xdr:cNvPr id="470" name="テキスト ボックス 469">
          <a:extLst>
            <a:ext uri="{FF2B5EF4-FFF2-40B4-BE49-F238E27FC236}">
              <a16:creationId xmlns:a16="http://schemas.microsoft.com/office/drawing/2014/main" id="{4AAA87FD-10E8-4C23-9478-22CF01B2527E}"/>
            </a:ext>
          </a:extLst>
        </xdr:cNvPr>
        <xdr:cNvSpPr txBox="1"/>
      </xdr:nvSpPr>
      <xdr:spPr>
        <a:xfrm>
          <a:off x="13131800" y="373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18,541
130.63
10,341,703
9,941,967
365,419
5,390,270
8,322,925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00B050"/>
              </a:solidFill>
              <a:effectLst/>
              <a:latin typeface="+mn-lt"/>
              <a:ea typeface="+mn-ea"/>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前年度比で</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０．８</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となって</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いるが</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内</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・全国平均・県平均と比較しても低い数値である。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施設運営の多くを委託しており、他団体と比較しても職員数が少ないことが要因にあげられる。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また、集中改革プランに基づく退職者に対する補充調整や、組織・機構改革による職員数の適正管理に努力した結果であり、今後も住民サービスの低下を招かないよう適正化に努めていく。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0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0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00B050"/>
              </a:solidFill>
              <a:effectLst/>
              <a:latin typeface="+mn-lt"/>
              <a:ea typeface="+mn-ea"/>
              <a:cs typeface="+mn-cs"/>
            </a:rPr>
            <a:t>　</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光熱水費、システム開発委託料、町有林間伐事業委託料などが増の主な要因となっている。今後は、ＤＸ推進に向けたシステム導入委託料等の物件費の</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増</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が予想され、増加</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傾向に</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なる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と予測している。</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中央コミュニティセンター、クリーンセンターや法華嶽公園等、施設管理運営にかかる委託料</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においても、増の要因</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と考えており、施設の用途廃止・集約化を含めた管理体制の見直しも必要となってきている。</a:t>
          </a:r>
          <a:endParaRPr lang="ja-JP" altLang="ja-JP" sz="1100">
            <a:solidFill>
              <a:srgbClr val="7030A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15</xdr:row>
      <xdr:rowOff>140607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2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17</xdr:row>
      <xdr:rowOff>80736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123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18143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95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18</xdr:row>
      <xdr:rowOff>18143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06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4734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00B05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全国平均・県平均は下回っているが、類似団体の中では最も高くなっている。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町が福祉施策に積極的に取り組んでいる結果ではあるが、財政を圧迫する要因ともなっており、経常的な経費となる町単独事業について見直しを考える時期にきていると考えられる。更に、国の施策による負担増も大きな要因に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44450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710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16527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44450</xdr:rowOff>
    </xdr:from>
    <xdr:to>
      <xdr:col>24</xdr:col>
      <xdr:colOff>114300</xdr:colOff>
      <xdr:row>61</xdr:row>
      <xdr:rowOff>44450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44450</xdr:rowOff>
    </xdr:from>
    <xdr:to>
      <xdr:col>24</xdr:col>
      <xdr:colOff>25400</xdr:colOff>
      <xdr:row>61</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50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69850</xdr:rowOff>
    </xdr:from>
    <xdr:to>
      <xdr:col>19</xdr:col>
      <xdr:colOff>187325</xdr:colOff>
      <xdr:row>61</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52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69850</xdr:rowOff>
    </xdr:from>
    <xdr:to>
      <xdr:col>15</xdr:col>
      <xdr:colOff>98425</xdr:colOff>
      <xdr:row>61</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52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61</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49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165100</xdr:rowOff>
    </xdr:from>
    <xdr:to>
      <xdr:col>24</xdr:col>
      <xdr:colOff>76200</xdr:colOff>
      <xdr:row>61</xdr:row>
      <xdr:rowOff>95250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73677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69850</xdr:rowOff>
    </xdr:from>
    <xdr:to>
      <xdr:col>20</xdr:col>
      <xdr:colOff>38100</xdr:colOff>
      <xdr:row>62</xdr:row>
      <xdr:rowOff>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156227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6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44450</xdr:rowOff>
    </xdr:from>
    <xdr:to>
      <xdr:col>11</xdr:col>
      <xdr:colOff>60325</xdr:colOff>
      <xdr:row>61</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年度は前年度対比で０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１ポイント減少しているものの、類似団体</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内</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の中でも下位に位置しており、全国・県平均を上回っている。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その他の経費の大部分は繰出金である。</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介護保険</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会計への繰出金は減少したものの、</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国保会計、</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後期高齢者医療特別会計への繰出金が増加しており、これは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保険基盤安定分</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の増が要因と考えられる。下水道会計においても前処理施設の運用等により</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百万円程増加している。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これらは経常的経費であるため、今後の財政を圧迫する要因ともなってくる</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57</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886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167822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内</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平均・全国平均は下回っているものの、県平均を上回っている。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他団体への負担金等については、これまでと同様の数値で推移するものと考えられるため、単独補助について費用対効果等を十分に検討し、全体的な見直しが必要である。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3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157480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3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35</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財政長期計画に基づいた起債抑制策により、近年は減少傾向にあったものの、</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防災無線整備事業や小中学校空調設備改修事業など</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大規模事業の</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元金償還の開始等で昨年度から</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１．８</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財政長期計画に基づいた起債抑制策により、</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減少傾向を見込んでいるのの、施設の老朽化や制度事業等、突発的な借入も視野に入れ、なお一層の起債抑制に努め、交付税措置のある有利な起債を選択し、将来の財政負担増とならないよう健全化に努める。</a:t>
          </a:r>
          <a:endParaRPr lang="ja-JP" altLang="ja-JP" sz="1100">
            <a:solidFill>
              <a:srgbClr val="7030A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156718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760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74422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78</xdr:row>
      <xdr:rowOff>3556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39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53848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766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前</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年度対比で</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０．２</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している</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全国平均</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、宮崎県平均</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は下回っているものの、類似団体の中では高い状況にある。</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人件費、物件費が増の要因となっている。人件費においては、職員給の増が影響している。物件費においては、光熱水費やシステム開発委託料等の増により、増加している。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全体的に事務事業の見直しを行うなど経常的経費削減の徹底を図っていきたい。</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88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0886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486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140970</xdr:rowOff>
    </xdr:from>
    <xdr:to>
      <xdr:col>74</xdr:col>
      <xdr:colOff>31750</xdr:colOff>
      <xdr:row>76</xdr:row>
      <xdr:rowOff>71120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477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163830</xdr:rowOff>
    </xdr:from>
    <xdr:to>
      <xdr:col>69</xdr:col>
      <xdr:colOff>142875</xdr:colOff>
      <xdr:row>76</xdr:row>
      <xdr:rowOff>93980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166388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133301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123125</xdr:rowOff>
    </xdr:from>
    <xdr:to>
      <xdr:col>29</xdr:col>
      <xdr:colOff>127000</xdr:colOff>
      <xdr:row>20</xdr:row>
      <xdr:rowOff>58627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28300"/>
          <a:ext cx="647700" cy="106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122799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58627</xdr:rowOff>
    </xdr:from>
    <xdr:to>
      <xdr:col>26</xdr:col>
      <xdr:colOff>50800</xdr:colOff>
      <xdr:row>20</xdr:row>
      <xdr:rowOff>78531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35252"/>
          <a:ext cx="698500" cy="1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20124</xdr:rowOff>
    </xdr:from>
    <xdr:to>
      <xdr:col>22</xdr:col>
      <xdr:colOff>114300</xdr:colOff>
      <xdr:row>20</xdr:row>
      <xdr:rowOff>78531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96749"/>
          <a:ext cx="698500" cy="5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89029</xdr:rowOff>
    </xdr:from>
    <xdr:to>
      <xdr:col>22</xdr:col>
      <xdr:colOff>165100</xdr:colOff>
      <xdr:row>15</xdr:row>
      <xdr:rowOff>19179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36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29356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3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20124</xdr:rowOff>
    </xdr:from>
    <xdr:to>
      <xdr:col>18</xdr:col>
      <xdr:colOff>177800</xdr:colOff>
      <xdr:row>20</xdr:row>
      <xdr:rowOff>44911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96749"/>
          <a:ext cx="698500" cy="2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105357</xdr:rowOff>
    </xdr:from>
    <xdr:to>
      <xdr:col>19</xdr:col>
      <xdr:colOff>38100</xdr:colOff>
      <xdr:row>15</xdr:row>
      <xdr:rowOff>35507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553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45684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3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5051</xdr:rowOff>
    </xdr:from>
    <xdr:to>
      <xdr:col>15</xdr:col>
      <xdr:colOff>101600</xdr:colOff>
      <xdr:row>15</xdr:row>
      <xdr:rowOff>106651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24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116828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9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72325</xdr:rowOff>
    </xdr:from>
    <xdr:to>
      <xdr:col>29</xdr:col>
      <xdr:colOff>177800</xdr:colOff>
      <xdr:row>20</xdr:row>
      <xdr:rowOff>2475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7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152352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7827</xdr:rowOff>
    </xdr:from>
    <xdr:to>
      <xdr:col>26</xdr:col>
      <xdr:colOff>101600</xdr:colOff>
      <xdr:row>20</xdr:row>
      <xdr:rowOff>109427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8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94204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7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27731</xdr:rowOff>
    </xdr:from>
    <xdr:to>
      <xdr:col>22</xdr:col>
      <xdr:colOff>165100</xdr:colOff>
      <xdr:row>20</xdr:row>
      <xdr:rowOff>129331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0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114108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140774</xdr:rowOff>
    </xdr:from>
    <xdr:to>
      <xdr:col>19</xdr:col>
      <xdr:colOff>38100</xdr:colOff>
      <xdr:row>20</xdr:row>
      <xdr:rowOff>70924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45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55701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3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165561</xdr:rowOff>
    </xdr:from>
    <xdr:to>
      <xdr:col>15</xdr:col>
      <xdr:colOff>101600</xdr:colOff>
      <xdr:row>20</xdr:row>
      <xdr:rowOff>95711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7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80488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5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111935</xdr:rowOff>
    </xdr:from>
    <xdr:to>
      <xdr:col>29</xdr:col>
      <xdr:colOff>127000</xdr:colOff>
      <xdr:row>35</xdr:row>
      <xdr:rowOff>243403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22285"/>
          <a:ext cx="647700" cy="13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243403</xdr:rowOff>
    </xdr:from>
    <xdr:to>
      <xdr:col>26</xdr:col>
      <xdr:colOff>50800</xdr:colOff>
      <xdr:row>36</xdr:row>
      <xdr:rowOff>53573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53753"/>
          <a:ext cx="698500" cy="15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324259</xdr:rowOff>
    </xdr:from>
    <xdr:to>
      <xdr:col>22</xdr:col>
      <xdr:colOff>114300</xdr:colOff>
      <xdr:row>36</xdr:row>
      <xdr:rowOff>53573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34609"/>
          <a:ext cx="698500" cy="7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162611</xdr:rowOff>
    </xdr:from>
    <xdr:to>
      <xdr:col>22</xdr:col>
      <xdr:colOff>165100</xdr:colOff>
      <xdr:row>35</xdr:row>
      <xdr:rowOff>264211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7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274388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4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313149</xdr:rowOff>
    </xdr:from>
    <xdr:to>
      <xdr:col>18</xdr:col>
      <xdr:colOff>177800</xdr:colOff>
      <xdr:row>35</xdr:row>
      <xdr:rowOff>324259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23499"/>
          <a:ext cx="698500" cy="11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144849</xdr:rowOff>
    </xdr:from>
    <xdr:to>
      <xdr:col>19</xdr:col>
      <xdr:colOff>38100</xdr:colOff>
      <xdr:row>35</xdr:row>
      <xdr:rowOff>246449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55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256626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2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172738</xdr:rowOff>
    </xdr:from>
    <xdr:to>
      <xdr:col>15</xdr:col>
      <xdr:colOff>101600</xdr:colOff>
      <xdr:row>35</xdr:row>
      <xdr:rowOff>274338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284515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5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61135</xdr:rowOff>
    </xdr:from>
    <xdr:to>
      <xdr:col>29</xdr:col>
      <xdr:colOff>177800</xdr:colOff>
      <xdr:row>35</xdr:row>
      <xdr:rowOff>162735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7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249112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1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192603</xdr:rowOff>
    </xdr:from>
    <xdr:to>
      <xdr:col>26</xdr:col>
      <xdr:colOff>101600</xdr:colOff>
      <xdr:row>35</xdr:row>
      <xdr:rowOff>294203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304380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2773</xdr:rowOff>
    </xdr:from>
    <xdr:to>
      <xdr:col>22</xdr:col>
      <xdr:colOff>165100</xdr:colOff>
      <xdr:row>36</xdr:row>
      <xdr:rowOff>104373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6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89150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273459</xdr:rowOff>
    </xdr:from>
    <xdr:to>
      <xdr:col>19</xdr:col>
      <xdr:colOff>38100</xdr:colOff>
      <xdr:row>36</xdr:row>
      <xdr:rowOff>32159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3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16936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262349</xdr:rowOff>
    </xdr:from>
    <xdr:to>
      <xdr:col>15</xdr:col>
      <xdr:colOff>101600</xdr:colOff>
      <xdr:row>36</xdr:row>
      <xdr:rowOff>21049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5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18,541
130.63
10,341,703
9,941,967
365,419
5,390,270
8,322,925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142982</xdr:rowOff>
    </xdr:from>
    <xdr:to>
      <xdr:col>24</xdr:col>
      <xdr:colOff>63500</xdr:colOff>
      <xdr:row>39</xdr:row>
      <xdr:rowOff>760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58082"/>
          <a:ext cx="8382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119647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760</xdr:rowOff>
    </xdr:from>
    <xdr:to>
      <xdr:col>19</xdr:col>
      <xdr:colOff>177800</xdr:colOff>
      <xdr:row>39</xdr:row>
      <xdr:rowOff>43312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87310"/>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75745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43312</xdr:rowOff>
    </xdr:from>
    <xdr:to>
      <xdr:col>15</xdr:col>
      <xdr:colOff>50800</xdr:colOff>
      <xdr:row>39</xdr:row>
      <xdr:rowOff>97327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29862"/>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121769</xdr:rowOff>
    </xdr:from>
    <xdr:to>
      <xdr:col>15</xdr:col>
      <xdr:colOff>101600</xdr:colOff>
      <xdr:row>35</xdr:row>
      <xdr:rowOff>51919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68446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72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97327</xdr:rowOff>
    </xdr:from>
    <xdr:to>
      <xdr:col>10</xdr:col>
      <xdr:colOff>114300</xdr:colOff>
      <xdr:row>39</xdr:row>
      <xdr:rowOff>122963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83877"/>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152679</xdr:rowOff>
    </xdr:from>
    <xdr:to>
      <xdr:col>10</xdr:col>
      <xdr:colOff>165100</xdr:colOff>
      <xdr:row>36</xdr:row>
      <xdr:rowOff>82829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99356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48748</xdr:rowOff>
    </xdr:from>
    <xdr:to>
      <xdr:col>6</xdr:col>
      <xdr:colOff>38100</xdr:colOff>
      <xdr:row>36</xdr:row>
      <xdr:rowOff>150348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166875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92182</xdr:rowOff>
    </xdr:from>
    <xdr:to>
      <xdr:col>24</xdr:col>
      <xdr:colOff>114300</xdr:colOff>
      <xdr:row>39</xdr:row>
      <xdr:rowOff>22332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121410</xdr:rowOff>
    </xdr:from>
    <xdr:to>
      <xdr:col>20</xdr:col>
      <xdr:colOff>38100</xdr:colOff>
      <xdr:row>39</xdr:row>
      <xdr:rowOff>51560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42687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163962</xdr:rowOff>
    </xdr:from>
    <xdr:to>
      <xdr:col>15</xdr:col>
      <xdr:colOff>101600</xdr:colOff>
      <xdr:row>39</xdr:row>
      <xdr:rowOff>94112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85239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46527</xdr:rowOff>
    </xdr:from>
    <xdr:to>
      <xdr:col>10</xdr:col>
      <xdr:colOff>165100</xdr:colOff>
      <xdr:row>39</xdr:row>
      <xdr:rowOff>148127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139254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72163</xdr:rowOff>
    </xdr:from>
    <xdr:to>
      <xdr:col>6</xdr:col>
      <xdr:colOff>38100</xdr:colOff>
      <xdr:row>40</xdr:row>
      <xdr:rowOff>2313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164890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163817</xdr:rowOff>
    </xdr:from>
    <xdr:to>
      <xdr:col>24</xdr:col>
      <xdr:colOff>63500</xdr:colOff>
      <xdr:row>58</xdr:row>
      <xdr:rowOff>84983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36467"/>
          <a:ext cx="838200" cy="9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146638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4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154918</xdr:rowOff>
    </xdr:from>
    <xdr:to>
      <xdr:col>19</xdr:col>
      <xdr:colOff>177800</xdr:colOff>
      <xdr:row>58</xdr:row>
      <xdr:rowOff>84983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27568"/>
          <a:ext cx="889000" cy="10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154918</xdr:rowOff>
    </xdr:from>
    <xdr:to>
      <xdr:col>15</xdr:col>
      <xdr:colOff>50800</xdr:colOff>
      <xdr:row>58</xdr:row>
      <xdr:rowOff>165957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27568"/>
          <a:ext cx="889000" cy="18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165922</xdr:rowOff>
    </xdr:from>
    <xdr:to>
      <xdr:col>15</xdr:col>
      <xdr:colOff>101600</xdr:colOff>
      <xdr:row>55</xdr:row>
      <xdr:rowOff>96072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112599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19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165957</xdr:rowOff>
    </xdr:from>
    <xdr:to>
      <xdr:col>10</xdr:col>
      <xdr:colOff>114300</xdr:colOff>
      <xdr:row>59</xdr:row>
      <xdr:rowOff>8222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1005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15829</xdr:rowOff>
    </xdr:from>
    <xdr:to>
      <xdr:col>10</xdr:col>
      <xdr:colOff>165100</xdr:colOff>
      <xdr:row>55</xdr:row>
      <xdr:rowOff>117429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4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133956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22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132611</xdr:rowOff>
    </xdr:from>
    <xdr:to>
      <xdr:col>6</xdr:col>
      <xdr:colOff>38100</xdr:colOff>
      <xdr:row>55</xdr:row>
      <xdr:rowOff>62761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3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79288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16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113017</xdr:rowOff>
    </xdr:from>
    <xdr:to>
      <xdr:col>24</xdr:col>
      <xdr:colOff>114300</xdr:colOff>
      <xdr:row>58</xdr:row>
      <xdr:rowOff>43167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8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91444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34183</xdr:rowOff>
    </xdr:from>
    <xdr:to>
      <xdr:col>20</xdr:col>
      <xdr:colOff>38100</xdr:colOff>
      <xdr:row>58</xdr:row>
      <xdr:rowOff>135783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126910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104118</xdr:rowOff>
    </xdr:from>
    <xdr:to>
      <xdr:col>15</xdr:col>
      <xdr:colOff>101600</xdr:colOff>
      <xdr:row>58</xdr:row>
      <xdr:rowOff>34268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6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115157</xdr:rowOff>
    </xdr:from>
    <xdr:to>
      <xdr:col>10</xdr:col>
      <xdr:colOff>165100</xdr:colOff>
      <xdr:row>59</xdr:row>
      <xdr:rowOff>45307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36434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128872</xdr:rowOff>
    </xdr:from>
    <xdr:to>
      <xdr:col>6</xdr:col>
      <xdr:colOff>38100</xdr:colOff>
      <xdr:row>59</xdr:row>
      <xdr:rowOff>59022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50149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6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129032</xdr:rowOff>
    </xdr:from>
    <xdr:to>
      <xdr:col>24</xdr:col>
      <xdr:colOff>63500</xdr:colOff>
      <xdr:row>78</xdr:row>
      <xdr:rowOff>939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30682"/>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89522</xdr:rowOff>
    </xdr:from>
    <xdr:to>
      <xdr:col>19</xdr:col>
      <xdr:colOff>177800</xdr:colOff>
      <xdr:row>78</xdr:row>
      <xdr:rowOff>939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91172"/>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89522</xdr:rowOff>
    </xdr:from>
    <xdr:to>
      <xdr:col>15</xdr:col>
      <xdr:colOff>50800</xdr:colOff>
      <xdr:row>77</xdr:row>
      <xdr:rowOff>170027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91172"/>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89433</xdr:rowOff>
    </xdr:from>
    <xdr:to>
      <xdr:col>15</xdr:col>
      <xdr:colOff>101600</xdr:colOff>
      <xdr:row>77</xdr:row>
      <xdr:rowOff>19583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36110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28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118745</xdr:rowOff>
    </xdr:from>
    <xdr:to>
      <xdr:col>10</xdr:col>
      <xdr:colOff>114300</xdr:colOff>
      <xdr:row>77</xdr:row>
      <xdr:rowOff>170027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20395"/>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147841</xdr:rowOff>
    </xdr:from>
    <xdr:to>
      <xdr:col>10</xdr:col>
      <xdr:colOff>165100</xdr:colOff>
      <xdr:row>77</xdr:row>
      <xdr:rowOff>77991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94518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166281</xdr:rowOff>
    </xdr:from>
    <xdr:to>
      <xdr:col>6</xdr:col>
      <xdr:colOff>38100</xdr:colOff>
      <xdr:row>77</xdr:row>
      <xdr:rowOff>96431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112958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78232</xdr:rowOff>
    </xdr:from>
    <xdr:to>
      <xdr:col>24</xdr:col>
      <xdr:colOff>114300</xdr:colOff>
      <xdr:row>78</xdr:row>
      <xdr:rowOff>8382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56659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5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121589</xdr:rowOff>
    </xdr:from>
    <xdr:to>
      <xdr:col>20</xdr:col>
      <xdr:colOff>38100</xdr:colOff>
      <xdr:row>78</xdr:row>
      <xdr:rowOff>51739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42866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38722</xdr:rowOff>
    </xdr:from>
    <xdr:to>
      <xdr:col>15</xdr:col>
      <xdr:colOff>101600</xdr:colOff>
      <xdr:row>77</xdr:row>
      <xdr:rowOff>140322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131449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3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119227</xdr:rowOff>
    </xdr:from>
    <xdr:to>
      <xdr:col>10</xdr:col>
      <xdr:colOff>165100</xdr:colOff>
      <xdr:row>78</xdr:row>
      <xdr:rowOff>49377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40504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1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67945</xdr:rowOff>
    </xdr:from>
    <xdr:to>
      <xdr:col>6</xdr:col>
      <xdr:colOff>38100</xdr:colOff>
      <xdr:row>77</xdr:row>
      <xdr:rowOff>169545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160672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122588</xdr:rowOff>
    </xdr:from>
    <xdr:to>
      <xdr:col>24</xdr:col>
      <xdr:colOff>63500</xdr:colOff>
      <xdr:row>91</xdr:row>
      <xdr:rowOff>41452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381638"/>
          <a:ext cx="838200" cy="26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94318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8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122588</xdr:rowOff>
    </xdr:from>
    <xdr:to>
      <xdr:col>19</xdr:col>
      <xdr:colOff>177800</xdr:colOff>
      <xdr:row>93</xdr:row>
      <xdr:rowOff>24061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381638"/>
          <a:ext cx="889000" cy="58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24061</xdr:rowOff>
    </xdr:from>
    <xdr:to>
      <xdr:col>15</xdr:col>
      <xdr:colOff>50800</xdr:colOff>
      <xdr:row>93</xdr:row>
      <xdr:rowOff>95531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968911"/>
          <a:ext cx="889000" cy="7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87626</xdr:rowOff>
    </xdr:from>
    <xdr:to>
      <xdr:col>15</xdr:col>
      <xdr:colOff>101600</xdr:colOff>
      <xdr:row>96</xdr:row>
      <xdr:rowOff>17776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8903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95531</xdr:rowOff>
    </xdr:from>
    <xdr:to>
      <xdr:col>10</xdr:col>
      <xdr:colOff>114300</xdr:colOff>
      <xdr:row>93</xdr:row>
      <xdr:rowOff>142574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040381"/>
          <a:ext cx="889000" cy="4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74874</xdr:rowOff>
    </xdr:from>
    <xdr:to>
      <xdr:col>10</xdr:col>
      <xdr:colOff>165100</xdr:colOff>
      <xdr:row>96</xdr:row>
      <xdr:rowOff>5024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167601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156483</xdr:rowOff>
    </xdr:from>
    <xdr:to>
      <xdr:col>6</xdr:col>
      <xdr:colOff>38100</xdr:colOff>
      <xdr:row>96</xdr:row>
      <xdr:rowOff>86633</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77760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162102</xdr:rowOff>
    </xdr:from>
    <xdr:to>
      <xdr:col>24</xdr:col>
      <xdr:colOff>114300</xdr:colOff>
      <xdr:row>91</xdr:row>
      <xdr:rowOff>92252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115129</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5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71788</xdr:rowOff>
    </xdr:from>
    <xdr:to>
      <xdr:col>20</xdr:col>
      <xdr:colOff>38100</xdr:colOff>
      <xdr:row>90</xdr:row>
      <xdr:rowOff>1938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3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18465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1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144711</xdr:rowOff>
    </xdr:from>
    <xdr:to>
      <xdr:col>15</xdr:col>
      <xdr:colOff>101600</xdr:colOff>
      <xdr:row>93</xdr:row>
      <xdr:rowOff>74861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9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91388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69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44731</xdr:rowOff>
    </xdr:from>
    <xdr:to>
      <xdr:col>10</xdr:col>
      <xdr:colOff>165100</xdr:colOff>
      <xdr:row>93</xdr:row>
      <xdr:rowOff>146331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9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162858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7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91774</xdr:rowOff>
    </xdr:from>
    <xdr:to>
      <xdr:col>6</xdr:col>
      <xdr:colOff>38100</xdr:colOff>
      <xdr:row>94</xdr:row>
      <xdr:rowOff>21924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0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38451</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81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106926</xdr:rowOff>
    </xdr:from>
    <xdr:to>
      <xdr:col>54</xdr:col>
      <xdr:colOff>189865</xdr:colOff>
      <xdr:row>39</xdr:row>
      <xdr:rowOff>73116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936226"/>
          <a:ext cx="1270" cy="82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76943</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73116</xdr:rowOff>
    </xdr:from>
    <xdr:to>
      <xdr:col>55</xdr:col>
      <xdr:colOff>88900</xdr:colOff>
      <xdr:row>39</xdr:row>
      <xdr:rowOff>73116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59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53603</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71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106926</xdr:rowOff>
    </xdr:from>
    <xdr:to>
      <xdr:col>55</xdr:col>
      <xdr:colOff>88900</xdr:colOff>
      <xdr:row>34</xdr:row>
      <xdr:rowOff>106926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93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100602</xdr:rowOff>
    </xdr:from>
    <xdr:to>
      <xdr:col>55</xdr:col>
      <xdr:colOff>0</xdr:colOff>
      <xdr:row>38</xdr:row>
      <xdr:rowOff>118821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615702"/>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164035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6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141158</xdr:rowOff>
    </xdr:from>
    <xdr:to>
      <xdr:col>55</xdr:col>
      <xdr:colOff>50800</xdr:colOff>
      <xdr:row>37</xdr:row>
      <xdr:rowOff>71308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1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100282</xdr:rowOff>
    </xdr:from>
    <xdr:to>
      <xdr:col>50</xdr:col>
      <xdr:colOff>114300</xdr:colOff>
      <xdr:row>38</xdr:row>
      <xdr:rowOff>100602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929582"/>
          <a:ext cx="889000" cy="68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19969</xdr:rowOff>
    </xdr:from>
    <xdr:to>
      <xdr:col>50</xdr:col>
      <xdr:colOff>165100</xdr:colOff>
      <xdr:row>37</xdr:row>
      <xdr:rowOff>121569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138096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100282</xdr:rowOff>
    </xdr:from>
    <xdr:to>
      <xdr:col>45</xdr:col>
      <xdr:colOff>177800</xdr:colOff>
      <xdr:row>39</xdr:row>
      <xdr:rowOff>91176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929582"/>
          <a:ext cx="889000" cy="84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94386</xdr:rowOff>
    </xdr:from>
    <xdr:to>
      <xdr:col>46</xdr:col>
      <xdr:colOff>38100</xdr:colOff>
      <xdr:row>32</xdr:row>
      <xdr:rowOff>24536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41063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1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91176</xdr:rowOff>
    </xdr:from>
    <xdr:to>
      <xdr:col>41</xdr:col>
      <xdr:colOff>50800</xdr:colOff>
      <xdr:row>39</xdr:row>
      <xdr:rowOff>120033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77726"/>
          <a:ext cx="889000" cy="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135077</xdr:rowOff>
    </xdr:from>
    <xdr:to>
      <xdr:col>41</xdr:col>
      <xdr:colOff>101600</xdr:colOff>
      <xdr:row>37</xdr:row>
      <xdr:rowOff>65227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81754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116561</xdr:rowOff>
    </xdr:from>
    <xdr:to>
      <xdr:col>36</xdr:col>
      <xdr:colOff>165100</xdr:colOff>
      <xdr:row>37</xdr:row>
      <xdr:rowOff>46711</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8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63238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0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68021</xdr:rowOff>
    </xdr:from>
    <xdr:to>
      <xdr:col>55</xdr:col>
      <xdr:colOff>50800</xdr:colOff>
      <xdr:row>38</xdr:row>
      <xdr:rowOff>169621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154398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49802</xdr:rowOff>
    </xdr:from>
    <xdr:to>
      <xdr:col>50</xdr:col>
      <xdr:colOff>165100</xdr:colOff>
      <xdr:row>38</xdr:row>
      <xdr:rowOff>151402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142529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49482</xdr:rowOff>
    </xdr:from>
    <xdr:to>
      <xdr:col>46</xdr:col>
      <xdr:colOff>38100</xdr:colOff>
      <xdr:row>34</xdr:row>
      <xdr:rowOff>151082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8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142209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97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40376</xdr:rowOff>
    </xdr:from>
    <xdr:to>
      <xdr:col>41</xdr:col>
      <xdr:colOff>101600</xdr:colOff>
      <xdr:row>39</xdr:row>
      <xdr:rowOff>141976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133103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69233</xdr:rowOff>
    </xdr:from>
    <xdr:to>
      <xdr:col>36</xdr:col>
      <xdr:colOff>165100</xdr:colOff>
      <xdr:row>39</xdr:row>
      <xdr:rowOff>170833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161960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30734</xdr:rowOff>
    </xdr:from>
    <xdr:to>
      <xdr:col>55</xdr:col>
      <xdr:colOff>0</xdr:colOff>
      <xdr:row>58</xdr:row>
      <xdr:rowOff>112867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803384"/>
          <a:ext cx="838200" cy="2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109676</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53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30734</xdr:rowOff>
    </xdr:from>
    <xdr:to>
      <xdr:col>50</xdr:col>
      <xdr:colOff>114300</xdr:colOff>
      <xdr:row>57</xdr:row>
      <xdr:rowOff>36678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80338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23951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4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59483</xdr:rowOff>
    </xdr:from>
    <xdr:to>
      <xdr:col>45</xdr:col>
      <xdr:colOff>177800</xdr:colOff>
      <xdr:row>57</xdr:row>
      <xdr:rowOff>36678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660683"/>
          <a:ext cx="889000" cy="14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38085</xdr:rowOff>
    </xdr:from>
    <xdr:to>
      <xdr:col>46</xdr:col>
      <xdr:colOff>38100</xdr:colOff>
      <xdr:row>53</xdr:row>
      <xdr:rowOff>139685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12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156212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90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59483</xdr:rowOff>
    </xdr:from>
    <xdr:to>
      <xdr:col>41</xdr:col>
      <xdr:colOff>50800</xdr:colOff>
      <xdr:row>59</xdr:row>
      <xdr:rowOff>78544</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660683"/>
          <a:ext cx="889000" cy="53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169487</xdr:rowOff>
    </xdr:from>
    <xdr:to>
      <xdr:col>41</xdr:col>
      <xdr:colOff>101600</xdr:colOff>
      <xdr:row>54</xdr:row>
      <xdr:rowOff>99637</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25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116164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03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159581</xdr:rowOff>
    </xdr:from>
    <xdr:to>
      <xdr:col>36</xdr:col>
      <xdr:colOff>165100</xdr:colOff>
      <xdr:row>55</xdr:row>
      <xdr:rowOff>89731</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41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106258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1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62067</xdr:rowOff>
    </xdr:from>
    <xdr:to>
      <xdr:col>55</xdr:col>
      <xdr:colOff>50800</xdr:colOff>
      <xdr:row>58</xdr:row>
      <xdr:rowOff>163667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100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40494</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98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151384</xdr:rowOff>
    </xdr:from>
    <xdr:to>
      <xdr:col>50</xdr:col>
      <xdr:colOff>165100</xdr:colOff>
      <xdr:row>57</xdr:row>
      <xdr:rowOff>81534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7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72661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8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157328</xdr:rowOff>
    </xdr:from>
    <xdr:to>
      <xdr:col>46</xdr:col>
      <xdr:colOff>38100</xdr:colOff>
      <xdr:row>57</xdr:row>
      <xdr:rowOff>87478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7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78605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8683</xdr:rowOff>
    </xdr:from>
    <xdr:to>
      <xdr:col>41</xdr:col>
      <xdr:colOff>101600</xdr:colOff>
      <xdr:row>56</xdr:row>
      <xdr:rowOff>110283</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6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101410</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70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27744</xdr:rowOff>
    </xdr:from>
    <xdr:to>
      <xdr:col>36</xdr:col>
      <xdr:colOff>165100</xdr:colOff>
      <xdr:row>59</xdr:row>
      <xdr:rowOff>129344</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101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120471</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102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33465</xdr:rowOff>
    </xdr:from>
    <xdr:to>
      <xdr:col>55</xdr:col>
      <xdr:colOff>0</xdr:colOff>
      <xdr:row>79</xdr:row>
      <xdr:rowOff>35610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578015"/>
          <a:ext cx="8382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124588</xdr:rowOff>
    </xdr:from>
    <xdr:to>
      <xdr:col>50</xdr:col>
      <xdr:colOff>114300</xdr:colOff>
      <xdr:row>79</xdr:row>
      <xdr:rowOff>33465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497688"/>
          <a:ext cx="889000" cy="8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24588</xdr:rowOff>
    </xdr:from>
    <xdr:to>
      <xdr:col>45</xdr:col>
      <xdr:colOff>177800</xdr:colOff>
      <xdr:row>78</xdr:row>
      <xdr:rowOff>124588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397688"/>
          <a:ext cx="889000" cy="10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125082</xdr:rowOff>
    </xdr:from>
    <xdr:to>
      <xdr:col>46</xdr:col>
      <xdr:colOff>38100</xdr:colOff>
      <xdr:row>77</xdr:row>
      <xdr:rowOff>55232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71759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24588</xdr:rowOff>
    </xdr:from>
    <xdr:to>
      <xdr:col>41</xdr:col>
      <xdr:colOff>50800</xdr:colOff>
      <xdr:row>79</xdr:row>
      <xdr:rowOff>36474</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397688"/>
          <a:ext cx="889000" cy="18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133122</xdr:rowOff>
    </xdr:from>
    <xdr:to>
      <xdr:col>41</xdr:col>
      <xdr:colOff>101600</xdr:colOff>
      <xdr:row>77</xdr:row>
      <xdr:rowOff>63272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79798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102108</xdr:rowOff>
    </xdr:from>
    <xdr:to>
      <xdr:col>36</xdr:col>
      <xdr:colOff>165100</xdr:colOff>
      <xdr:row>78</xdr:row>
      <xdr:rowOff>32258</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3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48785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156260</xdr:rowOff>
    </xdr:from>
    <xdr:to>
      <xdr:col>55</xdr:col>
      <xdr:colOff>50800</xdr:colOff>
      <xdr:row>79</xdr:row>
      <xdr:rowOff>86410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71187</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4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154115</xdr:rowOff>
    </xdr:from>
    <xdr:to>
      <xdr:col>50</xdr:col>
      <xdr:colOff>165100</xdr:colOff>
      <xdr:row>79</xdr:row>
      <xdr:rowOff>84265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75392</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50017" y="13619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73788</xdr:rowOff>
    </xdr:from>
    <xdr:to>
      <xdr:col>46</xdr:col>
      <xdr:colOff>38100</xdr:colOff>
      <xdr:row>79</xdr:row>
      <xdr:rowOff>3938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166515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5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145238</xdr:rowOff>
    </xdr:from>
    <xdr:to>
      <xdr:col>41</xdr:col>
      <xdr:colOff>101600</xdr:colOff>
      <xdr:row>78</xdr:row>
      <xdr:rowOff>75388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3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66515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4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157124</xdr:rowOff>
    </xdr:from>
    <xdr:to>
      <xdr:col>36</xdr:col>
      <xdr:colOff>165100</xdr:colOff>
      <xdr:row>79</xdr:row>
      <xdr:rowOff>87274</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5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78401</xdr:rowOff>
    </xdr:from>
    <xdr:ext cx="378565"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83017" y="13622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12500</xdr:rowOff>
    </xdr:from>
    <xdr:to>
      <xdr:col>55</xdr:col>
      <xdr:colOff>0</xdr:colOff>
      <xdr:row>96</xdr:row>
      <xdr:rowOff>3634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6128800"/>
          <a:ext cx="838200" cy="33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12500</xdr:rowOff>
    </xdr:from>
    <xdr:to>
      <xdr:col>50</xdr:col>
      <xdr:colOff>114300</xdr:colOff>
      <xdr:row>94</xdr:row>
      <xdr:rowOff>61633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6128800"/>
          <a:ext cx="8890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43896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61633</xdr:rowOff>
    </xdr:from>
    <xdr:to>
      <xdr:col>45</xdr:col>
      <xdr:colOff>177800</xdr:colOff>
      <xdr:row>94</xdr:row>
      <xdr:rowOff>163263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177933"/>
          <a:ext cx="889000" cy="10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7159</xdr:rowOff>
    </xdr:from>
    <xdr:to>
      <xdr:col>46</xdr:col>
      <xdr:colOff>38100</xdr:colOff>
      <xdr:row>93</xdr:row>
      <xdr:rowOff>108759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595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125286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72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163263</xdr:rowOff>
    </xdr:from>
    <xdr:to>
      <xdr:col>41</xdr:col>
      <xdr:colOff>50800</xdr:colOff>
      <xdr:row>97</xdr:row>
      <xdr:rowOff>133773</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279563"/>
          <a:ext cx="889000" cy="4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3338</xdr:rowOff>
    </xdr:from>
    <xdr:to>
      <xdr:col>41</xdr:col>
      <xdr:colOff>101600</xdr:colOff>
      <xdr:row>94</xdr:row>
      <xdr:rowOff>104938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121465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170445</xdr:rowOff>
    </xdr:from>
    <xdr:to>
      <xdr:col>36</xdr:col>
      <xdr:colOff>165100</xdr:colOff>
      <xdr:row>94</xdr:row>
      <xdr:rowOff>100595</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1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117122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58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124284</xdr:rowOff>
    </xdr:from>
    <xdr:to>
      <xdr:col>55</xdr:col>
      <xdr:colOff>50800</xdr:colOff>
      <xdr:row>96</xdr:row>
      <xdr:rowOff>54434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4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102711</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3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133150</xdr:rowOff>
    </xdr:from>
    <xdr:to>
      <xdr:col>50</xdr:col>
      <xdr:colOff>165100</xdr:colOff>
      <xdr:row>94</xdr:row>
      <xdr:rowOff>63300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0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79827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85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10833</xdr:rowOff>
    </xdr:from>
    <xdr:to>
      <xdr:col>46</xdr:col>
      <xdr:colOff>38100</xdr:colOff>
      <xdr:row>94</xdr:row>
      <xdr:rowOff>112433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1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103560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2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112463</xdr:rowOff>
    </xdr:from>
    <xdr:to>
      <xdr:col>41</xdr:col>
      <xdr:colOff>101600</xdr:colOff>
      <xdr:row>95</xdr:row>
      <xdr:rowOff>42613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33740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32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82973</xdr:rowOff>
    </xdr:from>
    <xdr:to>
      <xdr:col>36</xdr:col>
      <xdr:colOff>165100</xdr:colOff>
      <xdr:row>98</xdr:row>
      <xdr:rowOff>13123</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7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4250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8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87625</xdr:rowOff>
    </xdr:from>
    <xdr:to>
      <xdr:col>85</xdr:col>
      <xdr:colOff>127000</xdr:colOff>
      <xdr:row>38</xdr:row>
      <xdr:rowOff>131836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602725"/>
          <a:ext cx="8382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102392</xdr:rowOff>
    </xdr:from>
    <xdr:to>
      <xdr:col>81</xdr:col>
      <xdr:colOff>50800</xdr:colOff>
      <xdr:row>38</xdr:row>
      <xdr:rowOff>131836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17492"/>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74092</xdr:rowOff>
    </xdr:from>
    <xdr:to>
      <xdr:col>76</xdr:col>
      <xdr:colOff>114300</xdr:colOff>
      <xdr:row>38</xdr:row>
      <xdr:rowOff>102392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417742"/>
          <a:ext cx="889000" cy="19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98547</xdr:rowOff>
    </xdr:from>
    <xdr:to>
      <xdr:col>76</xdr:col>
      <xdr:colOff>165100</xdr:colOff>
      <xdr:row>37</xdr:row>
      <xdr:rowOff>28697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45224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74092</xdr:rowOff>
    </xdr:from>
    <xdr:to>
      <xdr:col>71</xdr:col>
      <xdr:colOff>177800</xdr:colOff>
      <xdr:row>37</xdr:row>
      <xdr:rowOff>114371</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417742"/>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6558</xdr:rowOff>
    </xdr:from>
    <xdr:to>
      <xdr:col>72</xdr:col>
      <xdr:colOff>38100</xdr:colOff>
      <xdr:row>35</xdr:row>
      <xdr:rowOff>108158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124685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155606</xdr:rowOff>
    </xdr:from>
    <xdr:to>
      <xdr:col>67</xdr:col>
      <xdr:colOff>101600</xdr:colOff>
      <xdr:row>35</xdr:row>
      <xdr:rowOff>85756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102283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36825</xdr:rowOff>
    </xdr:from>
    <xdr:to>
      <xdr:col>85</xdr:col>
      <xdr:colOff>177800</xdr:colOff>
      <xdr:row>38</xdr:row>
      <xdr:rowOff>138425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5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123202</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6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81036</xdr:rowOff>
    </xdr:from>
    <xdr:to>
      <xdr:col>81</xdr:col>
      <xdr:colOff>101600</xdr:colOff>
      <xdr:row>39</xdr:row>
      <xdr:rowOff>11186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2313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51592</xdr:rowOff>
    </xdr:from>
    <xdr:to>
      <xdr:col>76</xdr:col>
      <xdr:colOff>165100</xdr:colOff>
      <xdr:row>38</xdr:row>
      <xdr:rowOff>153192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144319</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65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23292</xdr:rowOff>
    </xdr:from>
    <xdr:to>
      <xdr:col>72</xdr:col>
      <xdr:colOff>38100</xdr:colOff>
      <xdr:row>37</xdr:row>
      <xdr:rowOff>124892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116019</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63571</xdr:rowOff>
    </xdr:from>
    <xdr:to>
      <xdr:col>67</xdr:col>
      <xdr:colOff>101600</xdr:colOff>
      <xdr:row>37</xdr:row>
      <xdr:rowOff>165171</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4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156298</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49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103632</xdr:rowOff>
    </xdr:from>
    <xdr:to>
      <xdr:col>85</xdr:col>
      <xdr:colOff>127000</xdr:colOff>
      <xdr:row>75</xdr:row>
      <xdr:rowOff>161607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962382"/>
          <a:ext cx="8382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161607</xdr:rowOff>
    </xdr:from>
    <xdr:to>
      <xdr:col>81</xdr:col>
      <xdr:colOff>50800</xdr:colOff>
      <xdr:row>76</xdr:row>
      <xdr:rowOff>51879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2035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142646</xdr:rowOff>
    </xdr:from>
    <xdr:to>
      <xdr:col>76</xdr:col>
      <xdr:colOff>114300</xdr:colOff>
      <xdr:row>76</xdr:row>
      <xdr:rowOff>51879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001396"/>
          <a:ext cx="889000" cy="8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36411</xdr:rowOff>
    </xdr:from>
    <xdr:to>
      <xdr:col>76</xdr:col>
      <xdr:colOff>165100</xdr:colOff>
      <xdr:row>73</xdr:row>
      <xdr:rowOff>138011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154538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3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115176</xdr:rowOff>
    </xdr:from>
    <xdr:to>
      <xdr:col>71</xdr:col>
      <xdr:colOff>177800</xdr:colOff>
      <xdr:row>75</xdr:row>
      <xdr:rowOff>142646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97392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72631</xdr:rowOff>
    </xdr:from>
    <xdr:to>
      <xdr:col>72</xdr:col>
      <xdr:colOff>38100</xdr:colOff>
      <xdr:row>74</xdr:row>
      <xdr:rowOff>2781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5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19308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3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97193</xdr:rowOff>
    </xdr:from>
    <xdr:to>
      <xdr:col>67</xdr:col>
      <xdr:colOff>101600</xdr:colOff>
      <xdr:row>74</xdr:row>
      <xdr:rowOff>27343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61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43870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3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52832</xdr:rowOff>
    </xdr:from>
    <xdr:to>
      <xdr:col>85</xdr:col>
      <xdr:colOff>177800</xdr:colOff>
      <xdr:row>75</xdr:row>
      <xdr:rowOff>154431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11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31259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9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110807</xdr:rowOff>
    </xdr:from>
    <xdr:to>
      <xdr:col>81</xdr:col>
      <xdr:colOff>101600</xdr:colOff>
      <xdr:row>76</xdr:row>
      <xdr:rowOff>40957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32084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1079</xdr:rowOff>
    </xdr:from>
    <xdr:to>
      <xdr:col>76</xdr:col>
      <xdr:colOff>165100</xdr:colOff>
      <xdr:row>76</xdr:row>
      <xdr:rowOff>102679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93806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91846</xdr:rowOff>
    </xdr:from>
    <xdr:to>
      <xdr:col>72</xdr:col>
      <xdr:colOff>38100</xdr:colOff>
      <xdr:row>76</xdr:row>
      <xdr:rowOff>21996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13124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0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64376</xdr:rowOff>
    </xdr:from>
    <xdr:to>
      <xdr:col>67</xdr:col>
      <xdr:colOff>101600</xdr:colOff>
      <xdr:row>75</xdr:row>
      <xdr:rowOff>165976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157103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01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39573</xdr:rowOff>
    </xdr:from>
    <xdr:to>
      <xdr:col>85</xdr:col>
      <xdr:colOff>127000</xdr:colOff>
      <xdr:row>96</xdr:row>
      <xdr:rowOff>156552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498773"/>
          <a:ext cx="8382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39573</xdr:rowOff>
    </xdr:from>
    <xdr:to>
      <xdr:col>81</xdr:col>
      <xdr:colOff>50800</xdr:colOff>
      <xdr:row>97</xdr:row>
      <xdr:rowOff>75447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498773"/>
          <a:ext cx="889000" cy="20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75447</xdr:rowOff>
    </xdr:from>
    <xdr:to>
      <xdr:col>76</xdr:col>
      <xdr:colOff>114300</xdr:colOff>
      <xdr:row>99</xdr:row>
      <xdr:rowOff>34266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06097"/>
          <a:ext cx="889000" cy="30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37922</xdr:rowOff>
    </xdr:from>
    <xdr:to>
      <xdr:col>76</xdr:col>
      <xdr:colOff>165100</xdr:colOff>
      <xdr:row>95</xdr:row>
      <xdr:rowOff>139522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3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156049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1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34266</xdr:rowOff>
    </xdr:from>
    <xdr:to>
      <xdr:col>71</xdr:col>
      <xdr:colOff>177800</xdr:colOff>
      <xdr:row>99</xdr:row>
      <xdr:rowOff>72851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07816"/>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2522</xdr:rowOff>
    </xdr:from>
    <xdr:to>
      <xdr:col>72</xdr:col>
      <xdr:colOff>38100</xdr:colOff>
      <xdr:row>96</xdr:row>
      <xdr:rowOff>104122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46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120649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2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20075</xdr:rowOff>
    </xdr:from>
    <xdr:to>
      <xdr:col>67</xdr:col>
      <xdr:colOff>101600</xdr:colOff>
      <xdr:row>95</xdr:row>
      <xdr:rowOff>121675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30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138202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0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105752</xdr:rowOff>
    </xdr:from>
    <xdr:to>
      <xdr:col>85</xdr:col>
      <xdr:colOff>177800</xdr:colOff>
      <xdr:row>97</xdr:row>
      <xdr:rowOff>35902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5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84179</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54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160223</xdr:rowOff>
    </xdr:from>
    <xdr:to>
      <xdr:col>81</xdr:col>
      <xdr:colOff>101600</xdr:colOff>
      <xdr:row>96</xdr:row>
      <xdr:rowOff>90373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4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81500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5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24647</xdr:rowOff>
    </xdr:from>
    <xdr:to>
      <xdr:col>76</xdr:col>
      <xdr:colOff>165100</xdr:colOff>
      <xdr:row>97</xdr:row>
      <xdr:rowOff>126247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6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117374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7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154916</xdr:rowOff>
    </xdr:from>
    <xdr:to>
      <xdr:col>72</xdr:col>
      <xdr:colOff>38100</xdr:colOff>
      <xdr:row>99</xdr:row>
      <xdr:rowOff>85066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76193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22051</xdr:rowOff>
    </xdr:from>
    <xdr:to>
      <xdr:col>67</xdr:col>
      <xdr:colOff>101600</xdr:colOff>
      <xdr:row>99</xdr:row>
      <xdr:rowOff>123651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114778</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56576</xdr:rowOff>
    </xdr:from>
    <xdr:to>
      <xdr:col>107</xdr:col>
      <xdr:colOff>101600</xdr:colOff>
      <xdr:row>37</xdr:row>
      <xdr:rowOff>158176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0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3253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49992</xdr:rowOff>
    </xdr:from>
    <xdr:to>
      <xdr:col>102</xdr:col>
      <xdr:colOff>165100</xdr:colOff>
      <xdr:row>37</xdr:row>
      <xdr:rowOff>151592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3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168119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101427</xdr:rowOff>
    </xdr:from>
    <xdr:to>
      <xdr:col>98</xdr:col>
      <xdr:colOff>38100</xdr:colOff>
      <xdr:row>38</xdr:row>
      <xdr:rowOff>31577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44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48104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2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105730</xdr:rowOff>
    </xdr:from>
    <xdr:to>
      <xdr:col>116</xdr:col>
      <xdr:colOff>63500</xdr:colOff>
      <xdr:row>57</xdr:row>
      <xdr:rowOff>108199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878380"/>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87535</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60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108199</xdr:rowOff>
    </xdr:from>
    <xdr:to>
      <xdr:col>111</xdr:col>
      <xdr:colOff>177800</xdr:colOff>
      <xdr:row>57</xdr:row>
      <xdr:rowOff>109890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88084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18864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85705</xdr:rowOff>
    </xdr:from>
    <xdr:to>
      <xdr:col>107</xdr:col>
      <xdr:colOff>50800</xdr:colOff>
      <xdr:row>57</xdr:row>
      <xdr:rowOff>109890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858355"/>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91323</xdr:rowOff>
    </xdr:from>
    <xdr:to>
      <xdr:col>107</xdr:col>
      <xdr:colOff>101600</xdr:colOff>
      <xdr:row>58</xdr:row>
      <xdr:rowOff>21473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6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12600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95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85705</xdr:rowOff>
    </xdr:from>
    <xdr:to>
      <xdr:col>102</xdr:col>
      <xdr:colOff>114300</xdr:colOff>
      <xdr:row>57</xdr:row>
      <xdr:rowOff>87442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858355"/>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114274</xdr:rowOff>
    </xdr:from>
    <xdr:to>
      <xdr:col>102</xdr:col>
      <xdr:colOff>165100</xdr:colOff>
      <xdr:row>58</xdr:row>
      <xdr:rowOff>44424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35551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143352</xdr:rowOff>
    </xdr:from>
    <xdr:to>
      <xdr:col>98</xdr:col>
      <xdr:colOff>38100</xdr:colOff>
      <xdr:row>58</xdr:row>
      <xdr:rowOff>73502</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64629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54930</xdr:rowOff>
    </xdr:from>
    <xdr:to>
      <xdr:col>116</xdr:col>
      <xdr:colOff>114300</xdr:colOff>
      <xdr:row>57</xdr:row>
      <xdr:rowOff>156530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82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77807</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6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57399</xdr:rowOff>
    </xdr:from>
    <xdr:to>
      <xdr:col>112</xdr:col>
      <xdr:colOff>38100</xdr:colOff>
      <xdr:row>57</xdr:row>
      <xdr:rowOff>158999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3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4076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6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59090</xdr:rowOff>
    </xdr:from>
    <xdr:to>
      <xdr:col>107</xdr:col>
      <xdr:colOff>101600</xdr:colOff>
      <xdr:row>57</xdr:row>
      <xdr:rowOff>160690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5767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60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34905</xdr:rowOff>
    </xdr:from>
    <xdr:to>
      <xdr:col>102</xdr:col>
      <xdr:colOff>165100</xdr:colOff>
      <xdr:row>57</xdr:row>
      <xdr:rowOff>136505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153032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5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36642</xdr:rowOff>
    </xdr:from>
    <xdr:to>
      <xdr:col>98</xdr:col>
      <xdr:colOff>38100</xdr:colOff>
      <xdr:row>57</xdr:row>
      <xdr:rowOff>138242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154769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5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91427</xdr:rowOff>
    </xdr:from>
    <xdr:to>
      <xdr:col>116</xdr:col>
      <xdr:colOff>63500</xdr:colOff>
      <xdr:row>74</xdr:row>
      <xdr:rowOff>97066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778727"/>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97066</xdr:rowOff>
    </xdr:from>
    <xdr:to>
      <xdr:col>111</xdr:col>
      <xdr:colOff>177800</xdr:colOff>
      <xdr:row>74</xdr:row>
      <xdr:rowOff>158083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784366"/>
          <a:ext cx="8890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158083</xdr:rowOff>
    </xdr:from>
    <xdr:to>
      <xdr:col>107</xdr:col>
      <xdr:colOff>50800</xdr:colOff>
      <xdr:row>75</xdr:row>
      <xdr:rowOff>11950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845383"/>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95394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11950</xdr:rowOff>
    </xdr:from>
    <xdr:to>
      <xdr:col>102</xdr:col>
      <xdr:colOff>114300</xdr:colOff>
      <xdr:row>75</xdr:row>
      <xdr:rowOff>18771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870700"/>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31062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61085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40627</xdr:rowOff>
    </xdr:from>
    <xdr:to>
      <xdr:col>116</xdr:col>
      <xdr:colOff>114300</xdr:colOff>
      <xdr:row>74</xdr:row>
      <xdr:rowOff>142227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7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63504</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5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46266</xdr:rowOff>
    </xdr:from>
    <xdr:to>
      <xdr:col>112</xdr:col>
      <xdr:colOff>38100</xdr:colOff>
      <xdr:row>74</xdr:row>
      <xdr:rowOff>147866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164393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107283</xdr:rowOff>
    </xdr:from>
    <xdr:to>
      <xdr:col>107</xdr:col>
      <xdr:colOff>101600</xdr:colOff>
      <xdr:row>75</xdr:row>
      <xdr:rowOff>37433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7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28560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8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132600</xdr:rowOff>
    </xdr:from>
    <xdr:to>
      <xdr:col>102</xdr:col>
      <xdr:colOff>165100</xdr:colOff>
      <xdr:row>75</xdr:row>
      <xdr:rowOff>62750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53877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9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139421</xdr:rowOff>
    </xdr:from>
    <xdr:to>
      <xdr:col>98</xdr:col>
      <xdr:colOff>38100</xdr:colOff>
      <xdr:row>75</xdr:row>
      <xdr:rowOff>69571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8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60698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9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歳出総額としては、前年度比で７．２％（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７２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百万円）の減となっている。これは、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小学校の大規模改修事業、小中学校のトイレ改修事業等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が終了したこ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とにより普通建設事業費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が５</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減となったことに加え、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臨時特別給付金費が大きく減となったことにより扶助費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１２．２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減となったことが影響している。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が大きく減少し、全体的に歳出減となっている中で、人件費、</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災害復旧事業費、公債費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等の項目が増となった。人件費については、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職員給の増、台風１４号による職員時間外の増により、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増加したことが要因となっている。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物件費では新型コロナウイルス接種体制確保事業は大きく減となったが、光熱水費や消費喚起ポイント還元事業、システム開発委託料、町有林間伐事業委託料等の増が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影響しており、前年度比で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６．６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％と増加している。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また、災害復旧事業費については、台風１４号に影響により、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前年度比で</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５５４．２</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以上のことから、住民一人当たりのコストは、全体では前年度に比べ、主に普通建設事業費、扶助費が大きく減額となっていることが影響し、</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減となっている。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18,541
130.63
10,341,703
9,941,967
365,419
5,390,270
8,322,925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170180</xdr:rowOff>
    </xdr:from>
    <xdr:to>
      <xdr:col>24</xdr:col>
      <xdr:colOff>63500</xdr:colOff>
      <xdr:row>37</xdr:row>
      <xdr:rowOff>70739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2380"/>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106443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70739</xdr:rowOff>
    </xdr:from>
    <xdr:to>
      <xdr:col>19</xdr:col>
      <xdr:colOff>177800</xdr:colOff>
      <xdr:row>37</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4389"/>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25019</xdr:rowOff>
    </xdr:from>
    <xdr:to>
      <xdr:col>15</xdr:col>
      <xdr:colOff>50800</xdr:colOff>
      <xdr:row>37</xdr:row>
      <xdr:rowOff>160655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8669"/>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85090</xdr:rowOff>
    </xdr:from>
    <xdr:to>
      <xdr:col>15</xdr:col>
      <xdr:colOff>101600</xdr:colOff>
      <xdr:row>36</xdr:row>
      <xdr:rowOff>15240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31767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25019</xdr:rowOff>
    </xdr:from>
    <xdr:to>
      <xdr:col>10</xdr:col>
      <xdr:colOff>114300</xdr:colOff>
      <xdr:row>37</xdr:row>
      <xdr:rowOff>28067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686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97663</xdr:rowOff>
    </xdr:from>
    <xdr:to>
      <xdr:col>10</xdr:col>
      <xdr:colOff>165100</xdr:colOff>
      <xdr:row>35</xdr:row>
      <xdr:rowOff>27813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44340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91567</xdr:rowOff>
    </xdr:from>
    <xdr:to>
      <xdr:col>6</xdr:col>
      <xdr:colOff>38100</xdr:colOff>
      <xdr:row>35</xdr:row>
      <xdr:rowOff>21717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38244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119380</xdr:rowOff>
    </xdr:from>
    <xdr:to>
      <xdr:col>24</xdr:col>
      <xdr:colOff>114300</xdr:colOff>
      <xdr:row>37</xdr:row>
      <xdr:rowOff>49530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97807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19939</xdr:rowOff>
    </xdr:from>
    <xdr:to>
      <xdr:col>20</xdr:col>
      <xdr:colOff>38100</xdr:colOff>
      <xdr:row>37</xdr:row>
      <xdr:rowOff>121539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112666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109855</xdr:rowOff>
    </xdr:from>
    <xdr:to>
      <xdr:col>15</xdr:col>
      <xdr:colOff>101600</xdr:colOff>
      <xdr:row>38</xdr:row>
      <xdr:rowOff>40005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31132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145669</xdr:rowOff>
    </xdr:from>
    <xdr:to>
      <xdr:col>10</xdr:col>
      <xdr:colOff>165100</xdr:colOff>
      <xdr:row>37</xdr:row>
      <xdr:rowOff>75819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66946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148717</xdr:rowOff>
    </xdr:from>
    <xdr:to>
      <xdr:col>6</xdr:col>
      <xdr:colOff>38100</xdr:colOff>
      <xdr:row>37</xdr:row>
      <xdr:rowOff>78867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69994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80287</xdr:rowOff>
    </xdr:from>
    <xdr:to>
      <xdr:col>24</xdr:col>
      <xdr:colOff>62865</xdr:colOff>
      <xdr:row>59</xdr:row>
      <xdr:rowOff>38498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995687"/>
          <a:ext cx="1270" cy="115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42325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38498</xdr:rowOff>
    </xdr:from>
    <xdr:to>
      <xdr:col>24</xdr:col>
      <xdr:colOff>152400</xdr:colOff>
      <xdr:row>59</xdr:row>
      <xdr:rowOff>38498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26964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77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80287</xdr:rowOff>
    </xdr:from>
    <xdr:to>
      <xdr:col>24</xdr:col>
      <xdr:colOff>152400</xdr:colOff>
      <xdr:row>52</xdr:row>
      <xdr:rowOff>80287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9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87983</xdr:rowOff>
    </xdr:from>
    <xdr:to>
      <xdr:col>24</xdr:col>
      <xdr:colOff>63500</xdr:colOff>
      <xdr:row>57</xdr:row>
      <xdr:rowOff>126106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60633"/>
          <a:ext cx="838200" cy="3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65493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95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42616</xdr:rowOff>
    </xdr:from>
    <xdr:to>
      <xdr:col>24</xdr:col>
      <xdr:colOff>114300</xdr:colOff>
      <xdr:row>56</xdr:row>
      <xdr:rowOff>144216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93896</xdr:rowOff>
    </xdr:from>
    <xdr:to>
      <xdr:col>19</xdr:col>
      <xdr:colOff>177800</xdr:colOff>
      <xdr:row>57</xdr:row>
      <xdr:rowOff>87983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180746"/>
          <a:ext cx="889000" cy="67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17745</xdr:rowOff>
    </xdr:from>
    <xdr:to>
      <xdr:col>20</xdr:col>
      <xdr:colOff>38100</xdr:colOff>
      <xdr:row>56</xdr:row>
      <xdr:rowOff>119345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135872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93896</xdr:rowOff>
    </xdr:from>
    <xdr:to>
      <xdr:col>15</xdr:col>
      <xdr:colOff>50800</xdr:colOff>
      <xdr:row>59</xdr:row>
      <xdr:rowOff>64819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180746"/>
          <a:ext cx="889000" cy="99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123616</xdr:rowOff>
    </xdr:from>
    <xdr:to>
      <xdr:col>15</xdr:col>
      <xdr:colOff>101600</xdr:colOff>
      <xdr:row>51</xdr:row>
      <xdr:rowOff>53766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9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70293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7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64819</xdr:rowOff>
    </xdr:from>
    <xdr:to>
      <xdr:col>10</xdr:col>
      <xdr:colOff>114300</xdr:colOff>
      <xdr:row>59</xdr:row>
      <xdr:rowOff>116047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80369"/>
          <a:ext cx="889000" cy="5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46274</xdr:rowOff>
    </xdr:from>
    <xdr:to>
      <xdr:col>10</xdr:col>
      <xdr:colOff>165100</xdr:colOff>
      <xdr:row>56</xdr:row>
      <xdr:rowOff>147874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4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164401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2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114077</xdr:rowOff>
    </xdr:from>
    <xdr:to>
      <xdr:col>6</xdr:col>
      <xdr:colOff>38100</xdr:colOff>
      <xdr:row>57</xdr:row>
      <xdr:rowOff>44227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60754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49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75306</xdr:rowOff>
    </xdr:from>
    <xdr:to>
      <xdr:col>24</xdr:col>
      <xdr:colOff>114300</xdr:colOff>
      <xdr:row>58</xdr:row>
      <xdr:rowOff>5456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53733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37183</xdr:rowOff>
    </xdr:from>
    <xdr:to>
      <xdr:col>20</xdr:col>
      <xdr:colOff>38100</xdr:colOff>
      <xdr:row>57</xdr:row>
      <xdr:rowOff>138783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129910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43096</xdr:rowOff>
    </xdr:from>
    <xdr:to>
      <xdr:col>15</xdr:col>
      <xdr:colOff>101600</xdr:colOff>
      <xdr:row>53</xdr:row>
      <xdr:rowOff>144696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1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135823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14019</xdr:rowOff>
    </xdr:from>
    <xdr:to>
      <xdr:col>10</xdr:col>
      <xdr:colOff>165100</xdr:colOff>
      <xdr:row>59</xdr:row>
      <xdr:rowOff>115619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106746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2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65247</xdr:rowOff>
    </xdr:from>
    <xdr:to>
      <xdr:col>6</xdr:col>
      <xdr:colOff>38100</xdr:colOff>
      <xdr:row>59</xdr:row>
      <xdr:rowOff>166847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157974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55052</xdr:rowOff>
    </xdr:from>
    <xdr:to>
      <xdr:col>24</xdr:col>
      <xdr:colOff>62865</xdr:colOff>
      <xdr:row>79</xdr:row>
      <xdr:rowOff>169794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28002"/>
          <a:ext cx="1270" cy="1486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2171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71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169794</xdr:rowOff>
    </xdr:from>
    <xdr:to>
      <xdr:col>24</xdr:col>
      <xdr:colOff>152400</xdr:colOff>
      <xdr:row>79</xdr:row>
      <xdr:rowOff>169794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7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1729</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0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55052</xdr:rowOff>
    </xdr:from>
    <xdr:to>
      <xdr:col>24</xdr:col>
      <xdr:colOff>152400</xdr:colOff>
      <xdr:row>71</xdr:row>
      <xdr:rowOff>55052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2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164928</xdr:rowOff>
    </xdr:from>
    <xdr:to>
      <xdr:col>24</xdr:col>
      <xdr:colOff>63500</xdr:colOff>
      <xdr:row>74</xdr:row>
      <xdr:rowOff>33156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509328"/>
          <a:ext cx="838200" cy="2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54639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084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76212</xdr:rowOff>
    </xdr:from>
    <xdr:to>
      <xdr:col>24</xdr:col>
      <xdr:colOff>114300</xdr:colOff>
      <xdr:row>77</xdr:row>
      <xdr:rowOff>6362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10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164928</xdr:rowOff>
    </xdr:from>
    <xdr:to>
      <xdr:col>19</xdr:col>
      <xdr:colOff>177800</xdr:colOff>
      <xdr:row>76</xdr:row>
      <xdr:rowOff>18542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09328"/>
          <a:ext cx="889000" cy="5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118977</xdr:rowOff>
    </xdr:from>
    <xdr:to>
      <xdr:col>20</xdr:col>
      <xdr:colOff>38100</xdr:colOff>
      <xdr:row>76</xdr:row>
      <xdr:rowOff>49127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40254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95155</xdr:rowOff>
    </xdr:from>
    <xdr:to>
      <xdr:col>15</xdr:col>
      <xdr:colOff>50800</xdr:colOff>
      <xdr:row>76</xdr:row>
      <xdr:rowOff>18542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953905"/>
          <a:ext cx="889000" cy="9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126047</xdr:rowOff>
    </xdr:from>
    <xdr:to>
      <xdr:col>15</xdr:col>
      <xdr:colOff>101600</xdr:colOff>
      <xdr:row>76</xdr:row>
      <xdr:rowOff>56198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847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72724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6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95155</xdr:rowOff>
    </xdr:from>
    <xdr:to>
      <xdr:col>10</xdr:col>
      <xdr:colOff>114300</xdr:colOff>
      <xdr:row>76</xdr:row>
      <xdr:rowOff>130849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53905"/>
          <a:ext cx="889000" cy="20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57778</xdr:rowOff>
    </xdr:from>
    <xdr:to>
      <xdr:col>10</xdr:col>
      <xdr:colOff>165100</xdr:colOff>
      <xdr:row>76</xdr:row>
      <xdr:rowOff>159378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150505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8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145070</xdr:rowOff>
    </xdr:from>
    <xdr:to>
      <xdr:col>6</xdr:col>
      <xdr:colOff>38100</xdr:colOff>
      <xdr:row>77</xdr:row>
      <xdr:rowOff>75220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66347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6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153806</xdr:rowOff>
    </xdr:from>
    <xdr:to>
      <xdr:col>24</xdr:col>
      <xdr:colOff>114300</xdr:colOff>
      <xdr:row>74</xdr:row>
      <xdr:rowOff>83956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5233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2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114128</xdr:rowOff>
    </xdr:from>
    <xdr:to>
      <xdr:col>20</xdr:col>
      <xdr:colOff>38100</xdr:colOff>
      <xdr:row>73</xdr:row>
      <xdr:rowOff>44278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60805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3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139192</xdr:rowOff>
    </xdr:from>
    <xdr:to>
      <xdr:col>15</xdr:col>
      <xdr:colOff>101600</xdr:colOff>
      <xdr:row>76</xdr:row>
      <xdr:rowOff>69342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60469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9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44355</xdr:rowOff>
    </xdr:from>
    <xdr:to>
      <xdr:col>10</xdr:col>
      <xdr:colOff>165100</xdr:colOff>
      <xdr:row>75</xdr:row>
      <xdr:rowOff>145955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162482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7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80049</xdr:rowOff>
    </xdr:from>
    <xdr:to>
      <xdr:col>6</xdr:col>
      <xdr:colOff>38100</xdr:colOff>
      <xdr:row>77</xdr:row>
      <xdr:rowOff>10199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26727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8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114416</xdr:rowOff>
    </xdr:from>
    <xdr:to>
      <xdr:col>24</xdr:col>
      <xdr:colOff>63500</xdr:colOff>
      <xdr:row>96</xdr:row>
      <xdr:rowOff>47825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02166"/>
          <a:ext cx="838200" cy="10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47825</xdr:rowOff>
    </xdr:from>
    <xdr:to>
      <xdr:col>19</xdr:col>
      <xdr:colOff>177800</xdr:colOff>
      <xdr:row>97</xdr:row>
      <xdr:rowOff>100199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07025"/>
          <a:ext cx="889000" cy="2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84333</xdr:rowOff>
    </xdr:from>
    <xdr:to>
      <xdr:col>15</xdr:col>
      <xdr:colOff>50800</xdr:colOff>
      <xdr:row>97</xdr:row>
      <xdr:rowOff>100199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14983"/>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81471</xdr:rowOff>
    </xdr:from>
    <xdr:to>
      <xdr:col>15</xdr:col>
      <xdr:colOff>101600</xdr:colOff>
      <xdr:row>92</xdr:row>
      <xdr:rowOff>11621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56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28148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4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52809</xdr:rowOff>
    </xdr:from>
    <xdr:to>
      <xdr:col>10</xdr:col>
      <xdr:colOff>114300</xdr:colOff>
      <xdr:row>97</xdr:row>
      <xdr:rowOff>84333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83459"/>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152222</xdr:rowOff>
    </xdr:from>
    <xdr:to>
      <xdr:col>10</xdr:col>
      <xdr:colOff>165100</xdr:colOff>
      <xdr:row>93</xdr:row>
      <xdr:rowOff>82372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59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98899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57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3290</xdr:rowOff>
    </xdr:from>
    <xdr:to>
      <xdr:col>6</xdr:col>
      <xdr:colOff>38100</xdr:colOff>
      <xdr:row>94</xdr:row>
      <xdr:rowOff>104890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11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121417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58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63616</xdr:rowOff>
    </xdr:from>
    <xdr:to>
      <xdr:col>24</xdr:col>
      <xdr:colOff>114300</xdr:colOff>
      <xdr:row>95</xdr:row>
      <xdr:rowOff>165216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42043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168475</xdr:rowOff>
    </xdr:from>
    <xdr:to>
      <xdr:col>20</xdr:col>
      <xdr:colOff>38100</xdr:colOff>
      <xdr:row>96</xdr:row>
      <xdr:rowOff>98625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89752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49399</xdr:rowOff>
    </xdr:from>
    <xdr:to>
      <xdr:col>15</xdr:col>
      <xdr:colOff>101600</xdr:colOff>
      <xdr:row>97</xdr:row>
      <xdr:rowOff>150999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142126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33533</xdr:rowOff>
    </xdr:from>
    <xdr:to>
      <xdr:col>10</xdr:col>
      <xdr:colOff>165100</xdr:colOff>
      <xdr:row>97</xdr:row>
      <xdr:rowOff>135133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126260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2009</xdr:rowOff>
    </xdr:from>
    <xdr:to>
      <xdr:col>6</xdr:col>
      <xdr:colOff>38100</xdr:colOff>
      <xdr:row>97</xdr:row>
      <xdr:rowOff>103609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94736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2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158902</xdr:rowOff>
    </xdr:from>
    <xdr:to>
      <xdr:col>55</xdr:col>
      <xdr:colOff>0</xdr:colOff>
      <xdr:row>36</xdr:row>
      <xdr:rowOff>163017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3110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151909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24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163017</xdr:rowOff>
    </xdr:from>
    <xdr:to>
      <xdr:col>50</xdr:col>
      <xdr:colOff>114300</xdr:colOff>
      <xdr:row>36</xdr:row>
      <xdr:rowOff>165760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3521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165760</xdr:rowOff>
    </xdr:from>
    <xdr:to>
      <xdr:col>45</xdr:col>
      <xdr:colOff>177800</xdr:colOff>
      <xdr:row>36</xdr:row>
      <xdr:rowOff>168961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3796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15748</xdr:rowOff>
    </xdr:from>
    <xdr:to>
      <xdr:col>46</xdr:col>
      <xdr:colOff>38100</xdr:colOff>
      <xdr:row>37</xdr:row>
      <xdr:rowOff>117348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108475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168961</xdr:rowOff>
    </xdr:from>
    <xdr:to>
      <xdr:col>41</xdr:col>
      <xdr:colOff>50800</xdr:colOff>
      <xdr:row>37</xdr:row>
      <xdr:rowOff>254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4116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82499</xdr:rowOff>
    </xdr:from>
    <xdr:to>
      <xdr:col>41</xdr:col>
      <xdr:colOff>101600</xdr:colOff>
      <xdr:row>38</xdr:row>
      <xdr:rowOff>12649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145136</xdr:rowOff>
    </xdr:from>
    <xdr:to>
      <xdr:col>36</xdr:col>
      <xdr:colOff>165100</xdr:colOff>
      <xdr:row>38</xdr:row>
      <xdr:rowOff>75285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87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66412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108102</xdr:rowOff>
    </xdr:from>
    <xdr:to>
      <xdr:col>55</xdr:col>
      <xdr:colOff>50800</xdr:colOff>
      <xdr:row>37</xdr:row>
      <xdr:rowOff>38252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130979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3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112217</xdr:rowOff>
    </xdr:from>
    <xdr:to>
      <xdr:col>50</xdr:col>
      <xdr:colOff>165100</xdr:colOff>
      <xdr:row>37</xdr:row>
      <xdr:rowOff>42367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33494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37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114960</xdr:rowOff>
    </xdr:from>
    <xdr:to>
      <xdr:col>46</xdr:col>
      <xdr:colOff>38100</xdr:colOff>
      <xdr:row>37</xdr:row>
      <xdr:rowOff>45110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61637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0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118161</xdr:rowOff>
    </xdr:from>
    <xdr:to>
      <xdr:col>41</xdr:col>
      <xdr:colOff>101600</xdr:colOff>
      <xdr:row>37</xdr:row>
      <xdr:rowOff>48311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64838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065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67581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068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143942</xdr:rowOff>
    </xdr:from>
    <xdr:to>
      <xdr:col>55</xdr:col>
      <xdr:colOff>0</xdr:colOff>
      <xdr:row>55</xdr:row>
      <xdr:rowOff>158509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73692"/>
          <a:ext cx="8382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11282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1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158509</xdr:rowOff>
    </xdr:from>
    <xdr:to>
      <xdr:col>50</xdr:col>
      <xdr:colOff>114300</xdr:colOff>
      <xdr:row>56</xdr:row>
      <xdr:rowOff>62522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88259"/>
          <a:ext cx="889000" cy="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51638</xdr:rowOff>
    </xdr:from>
    <xdr:to>
      <xdr:col>45</xdr:col>
      <xdr:colOff>177800</xdr:colOff>
      <xdr:row>56</xdr:row>
      <xdr:rowOff>62522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52838"/>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7201</xdr:rowOff>
    </xdr:from>
    <xdr:to>
      <xdr:col>46</xdr:col>
      <xdr:colOff>38100</xdr:colOff>
      <xdr:row>53</xdr:row>
      <xdr:rowOff>108801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09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125328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88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51638</xdr:rowOff>
    </xdr:from>
    <xdr:to>
      <xdr:col>41</xdr:col>
      <xdr:colOff>50800</xdr:colOff>
      <xdr:row>56</xdr:row>
      <xdr:rowOff>76365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52838"/>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62535</xdr:rowOff>
    </xdr:from>
    <xdr:to>
      <xdr:col>41</xdr:col>
      <xdr:colOff>101600</xdr:colOff>
      <xdr:row>53</xdr:row>
      <xdr:rowOff>164135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1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9212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89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121298</xdr:rowOff>
    </xdr:from>
    <xdr:to>
      <xdr:col>36</xdr:col>
      <xdr:colOff>165100</xdr:colOff>
      <xdr:row>54</xdr:row>
      <xdr:rowOff>51448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2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67975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89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93142</xdr:rowOff>
    </xdr:from>
    <xdr:to>
      <xdr:col>55</xdr:col>
      <xdr:colOff>50800</xdr:colOff>
      <xdr:row>56</xdr:row>
      <xdr:rowOff>23292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116019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107709</xdr:rowOff>
    </xdr:from>
    <xdr:to>
      <xdr:col>50</xdr:col>
      <xdr:colOff>165100</xdr:colOff>
      <xdr:row>56</xdr:row>
      <xdr:rowOff>37859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54386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3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11722</xdr:rowOff>
    </xdr:from>
    <xdr:to>
      <xdr:col>46</xdr:col>
      <xdr:colOff>38100</xdr:colOff>
      <xdr:row>56</xdr:row>
      <xdr:rowOff>113322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104449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838</xdr:rowOff>
    </xdr:from>
    <xdr:to>
      <xdr:col>41</xdr:col>
      <xdr:colOff>101600</xdr:colOff>
      <xdr:row>56</xdr:row>
      <xdr:rowOff>102438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93565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25565</xdr:rowOff>
    </xdr:from>
    <xdr:to>
      <xdr:col>36</xdr:col>
      <xdr:colOff>165100</xdr:colOff>
      <xdr:row>56</xdr:row>
      <xdr:rowOff>127165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73144</xdr:rowOff>
    </xdr:from>
    <xdr:to>
      <xdr:col>55</xdr:col>
      <xdr:colOff>0</xdr:colOff>
      <xdr:row>77</xdr:row>
      <xdr:rowOff>65798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03344"/>
          <a:ext cx="838200" cy="16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73144</xdr:rowOff>
    </xdr:from>
    <xdr:to>
      <xdr:col>50</xdr:col>
      <xdr:colOff>114300</xdr:colOff>
      <xdr:row>77</xdr:row>
      <xdr:rowOff>55542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03344"/>
          <a:ext cx="8890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55542</xdr:rowOff>
    </xdr:from>
    <xdr:to>
      <xdr:col>45</xdr:col>
      <xdr:colOff>177800</xdr:colOff>
      <xdr:row>78</xdr:row>
      <xdr:rowOff>132124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57192"/>
          <a:ext cx="889000" cy="24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134065</xdr:rowOff>
    </xdr:from>
    <xdr:to>
      <xdr:col>46</xdr:col>
      <xdr:colOff>38100</xdr:colOff>
      <xdr:row>74</xdr:row>
      <xdr:rowOff>64215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80742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132124</xdr:rowOff>
    </xdr:from>
    <xdr:to>
      <xdr:col>41</xdr:col>
      <xdr:colOff>50800</xdr:colOff>
      <xdr:row>78</xdr:row>
      <xdr:rowOff>142509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5224"/>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133542</xdr:rowOff>
    </xdr:from>
    <xdr:to>
      <xdr:col>41</xdr:col>
      <xdr:colOff>101600</xdr:colOff>
      <xdr:row>75</xdr:row>
      <xdr:rowOff>63692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80219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95627</xdr:rowOff>
    </xdr:from>
    <xdr:to>
      <xdr:col>36</xdr:col>
      <xdr:colOff>165100</xdr:colOff>
      <xdr:row>71</xdr:row>
      <xdr:rowOff>25777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42304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14998</xdr:rowOff>
    </xdr:from>
    <xdr:to>
      <xdr:col>55</xdr:col>
      <xdr:colOff>50800</xdr:colOff>
      <xdr:row>77</xdr:row>
      <xdr:rowOff>116598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164875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22344</xdr:rowOff>
    </xdr:from>
    <xdr:to>
      <xdr:col>50</xdr:col>
      <xdr:colOff>165100</xdr:colOff>
      <xdr:row>76</xdr:row>
      <xdr:rowOff>123944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115071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4742</xdr:rowOff>
    </xdr:from>
    <xdr:to>
      <xdr:col>46</xdr:col>
      <xdr:colOff>38100</xdr:colOff>
      <xdr:row>77</xdr:row>
      <xdr:rowOff>106342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97469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9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81324</xdr:rowOff>
    </xdr:from>
    <xdr:to>
      <xdr:col>41</xdr:col>
      <xdr:colOff>101600</xdr:colOff>
      <xdr:row>79</xdr:row>
      <xdr:rowOff>11474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2601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91709</xdr:rowOff>
    </xdr:from>
    <xdr:to>
      <xdr:col>36</xdr:col>
      <xdr:colOff>165100</xdr:colOff>
      <xdr:row>79</xdr:row>
      <xdr:rowOff>21859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12986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111964</xdr:rowOff>
    </xdr:from>
    <xdr:to>
      <xdr:col>55</xdr:col>
      <xdr:colOff>0</xdr:colOff>
      <xdr:row>96</xdr:row>
      <xdr:rowOff>121907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71164"/>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121907</xdr:rowOff>
    </xdr:from>
    <xdr:to>
      <xdr:col>50</xdr:col>
      <xdr:colOff>114300</xdr:colOff>
      <xdr:row>96</xdr:row>
      <xdr:rowOff>164922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81107"/>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92036</xdr:rowOff>
    </xdr:from>
    <xdr:to>
      <xdr:col>45</xdr:col>
      <xdr:colOff>177800</xdr:colOff>
      <xdr:row>96</xdr:row>
      <xdr:rowOff>164922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51236"/>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119532</xdr:rowOff>
    </xdr:from>
    <xdr:to>
      <xdr:col>46</xdr:col>
      <xdr:colOff>38100</xdr:colOff>
      <xdr:row>95</xdr:row>
      <xdr:rowOff>49682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66209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92036</xdr:rowOff>
    </xdr:from>
    <xdr:to>
      <xdr:col>41</xdr:col>
      <xdr:colOff>50800</xdr:colOff>
      <xdr:row>97</xdr:row>
      <xdr:rowOff>121831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51236"/>
          <a:ext cx="889000" cy="20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106445</xdr:rowOff>
    </xdr:from>
    <xdr:to>
      <xdr:col>41</xdr:col>
      <xdr:colOff>101600</xdr:colOff>
      <xdr:row>95</xdr:row>
      <xdr:rowOff>36595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53122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9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146298</xdr:rowOff>
    </xdr:from>
    <xdr:to>
      <xdr:col>36</xdr:col>
      <xdr:colOff>165100</xdr:colOff>
      <xdr:row>95</xdr:row>
      <xdr:rowOff>76448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6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92975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61164</xdr:rowOff>
    </xdr:from>
    <xdr:to>
      <xdr:col>55</xdr:col>
      <xdr:colOff>50800</xdr:colOff>
      <xdr:row>96</xdr:row>
      <xdr:rowOff>162764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39591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71107</xdr:rowOff>
    </xdr:from>
    <xdr:to>
      <xdr:col>50</xdr:col>
      <xdr:colOff>165100</xdr:colOff>
      <xdr:row>97</xdr:row>
      <xdr:rowOff>1257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163834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114122</xdr:rowOff>
    </xdr:from>
    <xdr:to>
      <xdr:col>46</xdr:col>
      <xdr:colOff>38100</xdr:colOff>
      <xdr:row>97</xdr:row>
      <xdr:rowOff>44272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35399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41236</xdr:rowOff>
    </xdr:from>
    <xdr:to>
      <xdr:col>41</xdr:col>
      <xdr:colOff>101600</xdr:colOff>
      <xdr:row>96</xdr:row>
      <xdr:rowOff>142836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133963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71031</xdr:rowOff>
    </xdr:from>
    <xdr:to>
      <xdr:col>36</xdr:col>
      <xdr:colOff>165100</xdr:colOff>
      <xdr:row>98</xdr:row>
      <xdr:rowOff>1181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163758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18901</xdr:rowOff>
    </xdr:from>
    <xdr:to>
      <xdr:col>85</xdr:col>
      <xdr:colOff>127000</xdr:colOff>
      <xdr:row>38</xdr:row>
      <xdr:rowOff>52163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34001"/>
          <a:ext cx="8382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3781</xdr:rowOff>
    </xdr:from>
    <xdr:to>
      <xdr:col>81</xdr:col>
      <xdr:colOff>50800</xdr:colOff>
      <xdr:row>38</xdr:row>
      <xdr:rowOff>52163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18881"/>
          <a:ext cx="889000" cy="4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133119</xdr:rowOff>
    </xdr:from>
    <xdr:to>
      <xdr:col>76</xdr:col>
      <xdr:colOff>114300</xdr:colOff>
      <xdr:row>38</xdr:row>
      <xdr:rowOff>3781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05319"/>
          <a:ext cx="889000" cy="2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58872</xdr:rowOff>
    </xdr:from>
    <xdr:to>
      <xdr:col>76</xdr:col>
      <xdr:colOff>165100</xdr:colOff>
      <xdr:row>36</xdr:row>
      <xdr:rowOff>160472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3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5549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133119</xdr:rowOff>
    </xdr:from>
    <xdr:to>
      <xdr:col>71</xdr:col>
      <xdr:colOff>177800</xdr:colOff>
      <xdr:row>38</xdr:row>
      <xdr:rowOff>43737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05319"/>
          <a:ext cx="889000" cy="2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61027</xdr:rowOff>
    </xdr:from>
    <xdr:to>
      <xdr:col>72</xdr:col>
      <xdr:colOff>38100</xdr:colOff>
      <xdr:row>36</xdr:row>
      <xdr:rowOff>162627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33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54871</xdr:rowOff>
    </xdr:from>
    <xdr:to>
      <xdr:col>67</xdr:col>
      <xdr:colOff>101600</xdr:colOff>
      <xdr:row>36</xdr:row>
      <xdr:rowOff>156471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2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139551</xdr:rowOff>
    </xdr:from>
    <xdr:to>
      <xdr:col>85</xdr:col>
      <xdr:colOff>177800</xdr:colOff>
      <xdr:row>38</xdr:row>
      <xdr:rowOff>69701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8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54478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9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1363</xdr:rowOff>
    </xdr:from>
    <xdr:to>
      <xdr:col>81</xdr:col>
      <xdr:colOff>101600</xdr:colOff>
      <xdr:row>38</xdr:row>
      <xdr:rowOff>102963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94090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124431</xdr:rowOff>
    </xdr:from>
    <xdr:to>
      <xdr:col>76</xdr:col>
      <xdr:colOff>165100</xdr:colOff>
      <xdr:row>38</xdr:row>
      <xdr:rowOff>54581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45708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82319</xdr:rowOff>
    </xdr:from>
    <xdr:to>
      <xdr:col>72</xdr:col>
      <xdr:colOff>38100</xdr:colOff>
      <xdr:row>37</xdr:row>
      <xdr:rowOff>12469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4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164387</xdr:rowOff>
    </xdr:from>
    <xdr:to>
      <xdr:col>67</xdr:col>
      <xdr:colOff>101600</xdr:colOff>
      <xdr:row>38</xdr:row>
      <xdr:rowOff>94537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85664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81050</xdr:rowOff>
    </xdr:from>
    <xdr:to>
      <xdr:col>85</xdr:col>
      <xdr:colOff>127000</xdr:colOff>
      <xdr:row>58</xdr:row>
      <xdr:rowOff>101938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682250"/>
          <a:ext cx="838200" cy="36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150001</xdr:rowOff>
    </xdr:from>
    <xdr:to>
      <xdr:col>81</xdr:col>
      <xdr:colOff>50800</xdr:colOff>
      <xdr:row>56</xdr:row>
      <xdr:rowOff>81050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579751"/>
          <a:ext cx="889000" cy="10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150001</xdr:rowOff>
    </xdr:from>
    <xdr:to>
      <xdr:col>76</xdr:col>
      <xdr:colOff>114300</xdr:colOff>
      <xdr:row>57</xdr:row>
      <xdr:rowOff>146258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579751"/>
          <a:ext cx="889000" cy="33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18149</xdr:rowOff>
    </xdr:from>
    <xdr:to>
      <xdr:col>76</xdr:col>
      <xdr:colOff>165100</xdr:colOff>
      <xdr:row>55</xdr:row>
      <xdr:rowOff>119749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136276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2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146258</xdr:rowOff>
    </xdr:from>
    <xdr:to>
      <xdr:col>71</xdr:col>
      <xdr:colOff>177800</xdr:colOff>
      <xdr:row>58</xdr:row>
      <xdr:rowOff>161860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918908"/>
          <a:ext cx="889000" cy="18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4947</xdr:rowOff>
    </xdr:from>
    <xdr:to>
      <xdr:col>72</xdr:col>
      <xdr:colOff>38100</xdr:colOff>
      <xdr:row>55</xdr:row>
      <xdr:rowOff>106547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123074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84200</xdr:rowOff>
    </xdr:from>
    <xdr:to>
      <xdr:col>67</xdr:col>
      <xdr:colOff>101600</xdr:colOff>
      <xdr:row>56</xdr:row>
      <xdr:rowOff>14350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30877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2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51138</xdr:rowOff>
    </xdr:from>
    <xdr:to>
      <xdr:col>85</xdr:col>
      <xdr:colOff>177800</xdr:colOff>
      <xdr:row>58</xdr:row>
      <xdr:rowOff>152738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9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137515</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9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30250</xdr:rowOff>
    </xdr:from>
    <xdr:to>
      <xdr:col>81</xdr:col>
      <xdr:colOff>101600</xdr:colOff>
      <xdr:row>56</xdr:row>
      <xdr:rowOff>131850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6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122977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7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99201</xdr:rowOff>
    </xdr:from>
    <xdr:to>
      <xdr:col>76</xdr:col>
      <xdr:colOff>165100</xdr:colOff>
      <xdr:row>56</xdr:row>
      <xdr:rowOff>29351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5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20478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6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95458</xdr:rowOff>
    </xdr:from>
    <xdr:to>
      <xdr:col>72</xdr:col>
      <xdr:colOff>38100</xdr:colOff>
      <xdr:row>58</xdr:row>
      <xdr:rowOff>25608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16735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111060</xdr:rowOff>
    </xdr:from>
    <xdr:to>
      <xdr:col>67</xdr:col>
      <xdr:colOff>101600</xdr:colOff>
      <xdr:row>59</xdr:row>
      <xdr:rowOff>41210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32337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4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87626</xdr:rowOff>
    </xdr:from>
    <xdr:to>
      <xdr:col>85</xdr:col>
      <xdr:colOff>127000</xdr:colOff>
      <xdr:row>78</xdr:row>
      <xdr:rowOff>131837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460726"/>
          <a:ext cx="8382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102392</xdr:rowOff>
    </xdr:from>
    <xdr:to>
      <xdr:col>81</xdr:col>
      <xdr:colOff>50800</xdr:colOff>
      <xdr:row>78</xdr:row>
      <xdr:rowOff>131837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475492"/>
          <a:ext cx="8890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74092</xdr:rowOff>
    </xdr:from>
    <xdr:to>
      <xdr:col>76</xdr:col>
      <xdr:colOff>114300</xdr:colOff>
      <xdr:row>78</xdr:row>
      <xdr:rowOff>102392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275742"/>
          <a:ext cx="889000" cy="19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98547</xdr:rowOff>
    </xdr:from>
    <xdr:to>
      <xdr:col>76</xdr:col>
      <xdr:colOff>165100</xdr:colOff>
      <xdr:row>77</xdr:row>
      <xdr:rowOff>28697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45224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74092</xdr:rowOff>
    </xdr:from>
    <xdr:to>
      <xdr:col>71</xdr:col>
      <xdr:colOff>177800</xdr:colOff>
      <xdr:row>77</xdr:row>
      <xdr:rowOff>114371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275742"/>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6055</xdr:rowOff>
    </xdr:from>
    <xdr:to>
      <xdr:col>72</xdr:col>
      <xdr:colOff>38100</xdr:colOff>
      <xdr:row>75</xdr:row>
      <xdr:rowOff>107655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124182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155605</xdr:rowOff>
    </xdr:from>
    <xdr:to>
      <xdr:col>67</xdr:col>
      <xdr:colOff>101600</xdr:colOff>
      <xdr:row>75</xdr:row>
      <xdr:rowOff>85755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102282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36826</xdr:rowOff>
    </xdr:from>
    <xdr:to>
      <xdr:col>85</xdr:col>
      <xdr:colOff>177800</xdr:colOff>
      <xdr:row>78</xdr:row>
      <xdr:rowOff>138426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123203</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2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81037</xdr:rowOff>
    </xdr:from>
    <xdr:to>
      <xdr:col>81</xdr:col>
      <xdr:colOff>101600</xdr:colOff>
      <xdr:row>79</xdr:row>
      <xdr:rowOff>11187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2314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54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51592</xdr:rowOff>
    </xdr:from>
    <xdr:to>
      <xdr:col>76</xdr:col>
      <xdr:colOff>165100</xdr:colOff>
      <xdr:row>78</xdr:row>
      <xdr:rowOff>153192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144319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517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23292</xdr:rowOff>
    </xdr:from>
    <xdr:to>
      <xdr:col>72</xdr:col>
      <xdr:colOff>38100</xdr:colOff>
      <xdr:row>77</xdr:row>
      <xdr:rowOff>124892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116019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3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63571</xdr:rowOff>
    </xdr:from>
    <xdr:to>
      <xdr:col>67</xdr:col>
      <xdr:colOff>101600</xdr:colOff>
      <xdr:row>77</xdr:row>
      <xdr:rowOff>165171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2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156298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103632</xdr:rowOff>
    </xdr:from>
    <xdr:to>
      <xdr:col>85</xdr:col>
      <xdr:colOff>127000</xdr:colOff>
      <xdr:row>95</xdr:row>
      <xdr:rowOff>161607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91382"/>
          <a:ext cx="8382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161607</xdr:rowOff>
    </xdr:from>
    <xdr:to>
      <xdr:col>81</xdr:col>
      <xdr:colOff>50800</xdr:colOff>
      <xdr:row>96</xdr:row>
      <xdr:rowOff>51879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4935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142647</xdr:rowOff>
    </xdr:from>
    <xdr:to>
      <xdr:col>76</xdr:col>
      <xdr:colOff>114300</xdr:colOff>
      <xdr:row>96</xdr:row>
      <xdr:rowOff>51879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430397"/>
          <a:ext cx="889000" cy="8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36410</xdr:rowOff>
    </xdr:from>
    <xdr:to>
      <xdr:col>76</xdr:col>
      <xdr:colOff>165100</xdr:colOff>
      <xdr:row>93</xdr:row>
      <xdr:rowOff>138010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59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154537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7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115176</xdr:rowOff>
    </xdr:from>
    <xdr:to>
      <xdr:col>71</xdr:col>
      <xdr:colOff>177800</xdr:colOff>
      <xdr:row>95</xdr:row>
      <xdr:rowOff>142647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402926"/>
          <a:ext cx="8890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72543</xdr:rowOff>
    </xdr:from>
    <xdr:to>
      <xdr:col>72</xdr:col>
      <xdr:colOff>38100</xdr:colOff>
      <xdr:row>94</xdr:row>
      <xdr:rowOff>2693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0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19220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57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97193</xdr:rowOff>
    </xdr:from>
    <xdr:to>
      <xdr:col>67</xdr:col>
      <xdr:colOff>101600</xdr:colOff>
      <xdr:row>94</xdr:row>
      <xdr:rowOff>27343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04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43870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581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52832</xdr:rowOff>
    </xdr:from>
    <xdr:to>
      <xdr:col>85</xdr:col>
      <xdr:colOff>177800</xdr:colOff>
      <xdr:row>95</xdr:row>
      <xdr:rowOff>154432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31259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110807</xdr:rowOff>
    </xdr:from>
    <xdr:to>
      <xdr:col>81</xdr:col>
      <xdr:colOff>101600</xdr:colOff>
      <xdr:row>96</xdr:row>
      <xdr:rowOff>40957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32084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4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1079</xdr:rowOff>
    </xdr:from>
    <xdr:to>
      <xdr:col>76</xdr:col>
      <xdr:colOff>165100</xdr:colOff>
      <xdr:row>96</xdr:row>
      <xdr:rowOff>102679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93806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91847</xdr:rowOff>
    </xdr:from>
    <xdr:to>
      <xdr:col>72</xdr:col>
      <xdr:colOff>38100</xdr:colOff>
      <xdr:row>96</xdr:row>
      <xdr:rowOff>21997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64376</xdr:rowOff>
    </xdr:from>
    <xdr:to>
      <xdr:col>67</xdr:col>
      <xdr:colOff>101600</xdr:colOff>
      <xdr:row>95</xdr:row>
      <xdr:rowOff>165976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157103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43180</xdr:rowOff>
    </xdr:from>
    <xdr:to>
      <xdr:col>107</xdr:col>
      <xdr:colOff>101600</xdr:colOff>
      <xdr:row>37</xdr:row>
      <xdr:rowOff>144780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161307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79756</xdr:rowOff>
    </xdr:from>
    <xdr:to>
      <xdr:col>102</xdr:col>
      <xdr:colOff>165100</xdr:colOff>
      <xdr:row>39</xdr:row>
      <xdr:rowOff>9906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26433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3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63754</xdr:rowOff>
    </xdr:from>
    <xdr:to>
      <xdr:col>98</xdr:col>
      <xdr:colOff>38100</xdr:colOff>
      <xdr:row>38</xdr:row>
      <xdr:rowOff>165354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10431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B05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目的別にみると、前年度に比べ</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教育費４３．１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９０</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商工費３１．２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９８</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民生費１３．７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小・中学校の大規模改修事業（トイレ改修）の終了など学校建設費の減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が主に影響している。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商工費については、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新型コロナウイルス感染症対応経費の減による新型コロナウイルス感染症緊急対策営業時間短縮要請等協力金等の減が主に影響している。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民生費については、子育て世帯特別給付金事業等の減が主に影響している。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衛生費については、東諸葬祭場施設改修事業における増、消防費については、消防費積載車更新における増、公債費については、防災無線整備事業や小・中学校空調設備改修事業などの大規模事業の元金償還開始により増とな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以上のことから、住民一人当たりのコストは、全体では前年度に比べ、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教育費、商工費、民生費が大きく減額となっていることが影響し、減となっている。一方、衛生費、消防費、公債費については増となっている。</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B050"/>
            </a:solidFill>
            <a:latin typeface="游ゴシック 本文"/>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100" b="0" i="0" baseline="0">
              <a:solidFill>
                <a:srgbClr val="00B05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実質</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収支については、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に比べ０．８６ポイントの減となっている。これは、歳出不用額が増となった一方で、歳入では予算に対しての収入が前年度より減となったことが主な要因である。財政調整基金については、非常に厳しい状況の中、近年、</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積増し</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に努めてきた。直近５年の推移を見てみると、令和元年度では、</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積立て</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をしたものの、取崩し以上の</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積立て</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が出来ず、減少した。令和２年度～令和４年度は、歳出不用額の増が影響し、歳計剰余金処分額を含めると</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積増し</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が可能となったため、増加した。令和２年度～令和４年度については、新型コロナウイルスの影響により、本来行う予定の事業が行われなかったことにより、歳出不用額が増加と分析しており、今後は基金の</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積増し</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は難しい状況が予測されるため、税の徴収強化など徹底した収入確保と経費削減、財政基盤の維持強化に努める。</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fontAlgn="base"/>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全ての会計で黒字決算となっており、連結実質赤字比率はマイナス</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非表示となり健全な財政状態が保たれているが、公営企業のうち公共下水道事業会計については、一般会計からの</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繰入れ</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によって黒字決算となっている。一般会計の財政を圧迫する要因ともなっており、接続加入率の向上に取り組む必要がある。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上水道事業は、平成２８年度に料金改定を行ったものの、浄水場整備費用、さらには施設の老朽化対策に要する経費が経営を圧迫する要因となっている。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その他の特別会計では、後期高齢者医療特別会計の医療費負担の伸びによる繰出し増が、一般会計の財政負担を圧迫する要因となっている。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kumimoji="1" lang="ja-JP" altLang="en-US" sz="1100">
              <a:solidFill>
                <a:srgbClr val="00B05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地方債残高が多額となり、将来の財政負担が懸案材料となっているが、</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借入</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にあたっては交付税措置のある有利な起債の</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借入</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に努めていることから、平成２０年度をピークに減少傾向で推移してきていた。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防災無線整備事業や小中学校空調設備改修事業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大規模事業の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元金償還の開始等により元利償還金が前年度比で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７５</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百万円の増となったことから実質公債費比率は増加した。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今後も、財政長期計画に基づいた起債抑制に努め、減少傾向で推移するように努める。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満期一括償還地方債の償還財源として積み立てた額は無し。</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年度については起債発行額が元金償還額を下回ったため、地方債残高が減少し、将来負担比率（分子）が減少した。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税の徴収強化など徹底した収入の確保と経費削減に努め、出来る限り基金の</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積増し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にも努めていく。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宮崎県国富町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ふるさと納税寄附金が原資となっている元気づくり基金は増加、木脇地区地域振興事業基金の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、さらに、財政調整基金は当初予算での財源不足による</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取崩額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以上の積立てが可能となったことが影響し、増となったため、基金全体としては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１１．８</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300">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災害対応など、緊急の財政需要に対応するため、財政調整基金の基金残高を少しでも積増しができるように努力していきたいと考えている。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また、施設の老朽化対策として、公共施設等整備基金への</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も課題となっている。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○公共施設等整備基金：公用または公共の用に供する施設の整備</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○社会福祉基金：社会福祉の推進</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○元気づくり基金：住民参加によるまちづくり、社会的弱者、子供等の健全育成等の支援</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○ふるさと農村活性化基金：土地改良施設の機能を適正に発揮させるための集落共同活動の支援</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○木脇地区地域振興事業基金：広域のごみ処理施設であるエコクリーンプラザみやざきの使用延長に伴い、周辺地域の環境整備及び地域住民の福祉の向上を図る（</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R3</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○新型コロナウイルス感染症緊急対策利子補給基金：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新型コロナウイルス感染症緊急対策貸付の融資を受けた町内の事業者に対して、当該融資における利子補給を行う</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公共施設等整備基金運用収益</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中部地区衛生組合施設解体等負担金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精算分に伴う</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により、２百万円</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たことによる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○社会福祉基金：こども医療費の助成範囲拡充に対応するため、１０百万円を充当。</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○元気づくり基金：前年度のふるさと納税寄付金</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分を</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取崩し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年度寄付金額を</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。寄付金額の増加により、残高増。</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木脇地区地域振興事業基金：</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１百円を</a:t>
          </a:r>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取崩し</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５０百万円を</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新型コロナウイルス感染症緊急対策利子補給基金：令和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年度新型コロナウイルス感染症緊急対策利子補給補助金として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取崩し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たことによる減。</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森林環境譲与税基金：森林環境贈与税を受け入れて、今後の森林整備に活用する基金に、事業充当残分、２百万円を</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○公共施設等整備基金：老朽化した施設の改修や、施設の集約・複合化などに備えるため、予算財政調整基金とのバランスを図りながら</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を図る。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○社会福祉基金：財政調整基金、公共施設等整備基金への</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を優先するため、基金の</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は予定していない。財政状況にもよるが、今後も減少予定。</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○元気づくり基金：ふるさと納税寄付金を</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、翌年度の目的別に充当しているため、今後も流動的である。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木脇地区地域振興事業基金：エコクリーンプラザみやざきの周辺地域の環境整備事業に充当。今後は減少予定。</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○新型コロナウイルス感染症緊急対策利子補給基金：令和５年度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対象事業者の利子補給額を</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取崩し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、運用を行う。</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森林環境譲与税基金：森林環境贈与税を受け入れて、森林整備に活用する基金に、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事業充当残分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を行う。</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en-US"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年度の基金残高は、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百万円程となっており、前年度から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百万円程の増となっている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当初予算では財源不足を補うため、２億８０百万円の取崩しを行った。令和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年度決算による歳計剰余金処分で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１２百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万円の積立て、さらに最終補正予算で留保財源等を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百万円程を積立てたことにより増となった。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将来の緊急的な財政需要に対応するため、前年度決算の歳計剰余金処分及び最終補正予算時に留保財源を積立てしているものの、近年は当初予算での</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取崩額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以上の積み立てができない状況にあったため、財政調整基金は目減りしていた。今後も継続して、基金の積増しに努める。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年度の基金残高は５２百万円程となっており、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５２百万円程のため、ほぼ変わらない。</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町債償還の財源確保として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積立</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を図りたいところであるが、厳しい財政状況により</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取崩額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以上の積立てができていない状況のため、今後も減少の見込み。</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BF5E4A-70CA-4AA0-B271-8505CFE15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0CDFAF2-9B55-4544-85A8-A08BBFAB3A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C010B87-E375-415C-8D51-0DABD1469C10}"/>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845E688-3770-49AC-831A-2075B1706B3C}"/>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A5FE081-F0F1-45DD-B0AC-6D84F4FE6C3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70F9164-2CBF-40BC-A2A8-0A4A043023F6}"/>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B058029-C8B0-490C-A5A4-194A22C01529}"/>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F41D9AF-3389-4039-82F7-F46FE5E6AB61}"/>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3EFBAA-E9AB-4B06-A0CB-7869E4514F3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05276B4-D455-4992-8394-B621D03835E3}"/>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C196966-5563-41A1-85A2-30D8D455E43D}"/>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E48BFA6-444D-4570-B3E5-3BEE12376C80}"/>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18,541
130.63
10,341,703
9,941,967
365,419
5,390,270
8,322,925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D620710-02D3-4E49-8D8D-AEB03A3601DE}"/>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725A1B8-752A-4C4C-98F1-F58EADAE191C}"/>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5EE12D-8737-4C74-B9DB-77DC454104CF}"/>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6A66615-DA96-458A-B11A-6914C50DFA26}"/>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D6F950F-0FD4-483C-B0A2-5D7CFDEE8CE9}"/>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28A67B6-A17A-471A-8418-F9FBEC3F3909}"/>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D7ED368-0E79-4B50-ABF2-51FF086AC973}"/>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7A8EB91-E163-4B06-8EF0-CED21C860865}"/>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B6A8F2-E469-4742-A8F0-0809A4460052}"/>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D19DE1C-1BF0-4430-BF8F-53D1DF8FA4D6}"/>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36A459-E980-47B6-9760-5A197729E22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00DD69E-7D07-401A-9700-B10C60F08679}"/>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5913430-5941-4B48-A633-088890EF75B7}"/>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D1BE9AC-45C1-4B95-A556-0EB79F51375E}"/>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3F90D18-946A-4BF6-A754-C9A27BB576A7}"/>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C8FB3D1-7155-4CED-8F4A-19BCB44D6062}"/>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3EBFE83-6181-4404-955E-BA595D5EAEF9}"/>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A67CD72-0AFF-4C4F-9E29-FD668B9B286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64DD2CC-41CD-4007-AF96-5CB844D29321}"/>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162985B-D816-4766-972A-9438A4E1C04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446C92F-BF40-457E-8A84-79A01DEAE3D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D0C587F-1A3F-41F3-8464-820144CB9312}"/>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E3A5A4D-C924-4396-A696-2CFABB4F26E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A406375-1742-47F3-825B-E3CFE1BF289F}"/>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BEC23CF-6DE9-4116-BADD-DFF1FB87358F}"/>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355CA92-6402-4E17-A7C6-54B57C8C88EF}"/>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D8D9C5E-1A72-4BFC-815B-85BD68DB7BB4}"/>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871E9FA-F17D-4CE5-A97A-0D5241B7521A}"/>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873D948-72F8-4ADF-BE0E-AD79001D3B0D}"/>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D124AE5-98ED-4CEF-B929-BA19F9851685}"/>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4AC7224-4B21-49F8-B00F-E04957F690FC}"/>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3F77293-61ED-471D-857C-9C527CCABBA8}"/>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A4F9B38-5C8B-49A4-A2BA-86DBEA21667C}"/>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EF40C39-6010-4186-93D2-116A6EE0F10A}"/>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92214C7-114D-4D5C-B37F-928B5F360004}"/>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近年整備した中央コミュニティセンターや本庄小学校・校舎の長寿命化、道路の整備率が高いため、類似団体と比較して減価償却率は低くなっている。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しかし、これらを除く固定資産で見た場合、公共施設の老朽化が進んでいる状況となっている。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53022E3-756F-41C9-A8E3-0E48E9DCF526}"/>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3DDC116-D356-4CF7-9D6C-8BEB5946E35B}"/>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B8E8AB5-639F-4200-B780-44B20390AC5F}"/>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9A0DB37-4051-4036-8D7B-2B003110D81D}"/>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B920E0D-64D1-4B4E-9882-893ABFBBC860}"/>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BC38120-1DFF-4F48-BF77-D371FA128993}"/>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5E8E276-7DD0-40E5-9C31-282D0A7424D0}"/>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672C901-5C0F-47EB-AC97-4A09BDAC2430}"/>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D17FC31-C57C-4846-B424-2494E9BE741D}"/>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49BF25B-4FA1-4BFC-9CD7-FF6EA0415D25}"/>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30413C9-A907-4672-86B6-7700E7E79166}"/>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B3A54F0-0DE4-4517-81E6-16E6C6367B78}"/>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7E5C19A-0964-4840-AFDA-C5FC07518934}"/>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6D0E58A-D7EC-44E3-BDF2-B0C45F1C378C}"/>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464FCE5-462B-4770-99E2-69297B99591D}"/>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0E035BF-F6E6-4E31-91E3-02B9FD8C4B98}"/>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5E3D92E-906B-48AD-B852-45B0DA4C5564}"/>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42692DE-6258-4F86-821F-413A2B3739C6}"/>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93345</xdr:rowOff>
    </xdr:from>
    <xdr:to>
      <xdr:col>23</xdr:col>
      <xdr:colOff>85090</xdr:colOff>
      <xdr:row>35</xdr:row>
      <xdr:rowOff>108403</xdr:rowOff>
    </xdr:to>
    <xdr:cxnSp macro="">
      <xdr:nvCxnSpPr>
        <xdr:cNvPr id="67" name="直線コネクタ 66">
          <a:extLst>
            <a:ext uri="{FF2B5EF4-FFF2-40B4-BE49-F238E27FC236}">
              <a16:creationId xmlns:a16="http://schemas.microsoft.com/office/drawing/2014/main" id="{491B32BA-3496-4B86-9883-B556CE156358}"/>
            </a:ext>
          </a:extLst>
        </xdr:cNvPr>
        <xdr:cNvCxnSpPr/>
      </xdr:nvCxnSpPr>
      <xdr:spPr>
        <a:xfrm flipV="1">
          <a:off x="4295775" y="5650230"/>
          <a:ext cx="1270" cy="120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112230</xdr:rowOff>
    </xdr:from>
    <xdr:ext cx="405111" cy="259045"/>
    <xdr:sp macro="" textlink="">
      <xdr:nvSpPr>
        <xdr:cNvPr id="68" name="有形固定資産減価償却率最小値テキスト">
          <a:extLst>
            <a:ext uri="{FF2B5EF4-FFF2-40B4-BE49-F238E27FC236}">
              <a16:creationId xmlns:a16="http://schemas.microsoft.com/office/drawing/2014/main" id="{CEDF77E2-7AD9-48E2-9167-E23EFCB11F23}"/>
            </a:ext>
          </a:extLst>
        </xdr:cNvPr>
        <xdr:cNvSpPr txBox="1"/>
      </xdr:nvSpPr>
      <xdr:spPr>
        <a:xfrm>
          <a:off x="4342765" y="686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108403</xdr:rowOff>
    </xdr:from>
    <xdr:to>
      <xdr:col>23</xdr:col>
      <xdr:colOff>174625</xdr:colOff>
      <xdr:row>35</xdr:row>
      <xdr:rowOff>108403</xdr:rowOff>
    </xdr:to>
    <xdr:cxnSp macro="">
      <xdr:nvCxnSpPr>
        <xdr:cNvPr id="69" name="直線コネクタ 68">
          <a:extLst>
            <a:ext uri="{FF2B5EF4-FFF2-40B4-BE49-F238E27FC236}">
              <a16:creationId xmlns:a16="http://schemas.microsoft.com/office/drawing/2014/main" id="{01D2DFB4-B851-4DA2-9C88-7A1872DFC281}"/>
            </a:ext>
          </a:extLst>
        </xdr:cNvPr>
        <xdr:cNvCxnSpPr/>
      </xdr:nvCxnSpPr>
      <xdr:spPr>
        <a:xfrm>
          <a:off x="4206875" y="685972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40022</xdr:rowOff>
    </xdr:from>
    <xdr:ext cx="405111" cy="259045"/>
    <xdr:sp macro="" textlink="">
      <xdr:nvSpPr>
        <xdr:cNvPr id="70" name="有形固定資産減価償却率最大値テキスト">
          <a:extLst>
            <a:ext uri="{FF2B5EF4-FFF2-40B4-BE49-F238E27FC236}">
              <a16:creationId xmlns:a16="http://schemas.microsoft.com/office/drawing/2014/main" id="{D43E69CD-C212-4659-9F3C-413C4FF2C60D}"/>
            </a:ext>
          </a:extLst>
        </xdr:cNvPr>
        <xdr:cNvSpPr txBox="1"/>
      </xdr:nvSpPr>
      <xdr:spPr>
        <a:xfrm>
          <a:off x="4342765"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93345</xdr:rowOff>
    </xdr:from>
    <xdr:to>
      <xdr:col>23</xdr:col>
      <xdr:colOff>174625</xdr:colOff>
      <xdr:row>28</xdr:row>
      <xdr:rowOff>93345</xdr:rowOff>
    </xdr:to>
    <xdr:cxnSp macro="">
      <xdr:nvCxnSpPr>
        <xdr:cNvPr id="71" name="直線コネクタ 70">
          <a:extLst>
            <a:ext uri="{FF2B5EF4-FFF2-40B4-BE49-F238E27FC236}">
              <a16:creationId xmlns:a16="http://schemas.microsoft.com/office/drawing/2014/main" id="{95282741-89F7-47B3-9962-5AAA90BFCBB4}"/>
            </a:ext>
          </a:extLst>
        </xdr:cNvPr>
        <xdr:cNvCxnSpPr/>
      </xdr:nvCxnSpPr>
      <xdr:spPr>
        <a:xfrm>
          <a:off x="4206875" y="565023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32221</xdr:rowOff>
    </xdr:from>
    <xdr:ext cx="405111" cy="259045"/>
    <xdr:sp macro="" textlink="">
      <xdr:nvSpPr>
        <xdr:cNvPr id="72" name="有形固定資産減価償却率平均値テキスト">
          <a:extLst>
            <a:ext uri="{FF2B5EF4-FFF2-40B4-BE49-F238E27FC236}">
              <a16:creationId xmlns:a16="http://schemas.microsoft.com/office/drawing/2014/main" id="{94DA80C9-9A98-4076-AE66-981444EEAEF1}"/>
            </a:ext>
          </a:extLst>
        </xdr:cNvPr>
        <xdr:cNvSpPr txBox="1"/>
      </xdr:nvSpPr>
      <xdr:spPr>
        <a:xfrm>
          <a:off x="4342765" y="6269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53794</xdr:rowOff>
    </xdr:from>
    <xdr:to>
      <xdr:col>23</xdr:col>
      <xdr:colOff>136525</xdr:colOff>
      <xdr:row>32</xdr:row>
      <xdr:rowOff>155394</xdr:rowOff>
    </xdr:to>
    <xdr:sp macro="" textlink="">
      <xdr:nvSpPr>
        <xdr:cNvPr id="73" name="フローチャート: 判断 72">
          <a:extLst>
            <a:ext uri="{FF2B5EF4-FFF2-40B4-BE49-F238E27FC236}">
              <a16:creationId xmlns:a16="http://schemas.microsoft.com/office/drawing/2014/main" id="{07FF0888-833D-44A7-8109-B52F4E9ECDAF}"/>
            </a:ext>
          </a:extLst>
        </xdr:cNvPr>
        <xdr:cNvSpPr/>
      </xdr:nvSpPr>
      <xdr:spPr>
        <a:xfrm>
          <a:off x="4244975" y="62964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10614</xdr:rowOff>
    </xdr:from>
    <xdr:to>
      <xdr:col>19</xdr:col>
      <xdr:colOff>187325</xdr:colOff>
      <xdr:row>32</xdr:row>
      <xdr:rowOff>112214</xdr:rowOff>
    </xdr:to>
    <xdr:sp macro="" textlink="">
      <xdr:nvSpPr>
        <xdr:cNvPr id="74" name="フローチャート: 判断 73">
          <a:extLst>
            <a:ext uri="{FF2B5EF4-FFF2-40B4-BE49-F238E27FC236}">
              <a16:creationId xmlns:a16="http://schemas.microsoft.com/office/drawing/2014/main" id="{53A45100-33F5-486D-9DBD-44BFA01CD0D4}"/>
            </a:ext>
          </a:extLst>
        </xdr:cNvPr>
        <xdr:cNvSpPr/>
      </xdr:nvSpPr>
      <xdr:spPr>
        <a:xfrm>
          <a:off x="3611880" y="6251394"/>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83367</xdr:rowOff>
    </xdr:from>
    <xdr:to>
      <xdr:col>15</xdr:col>
      <xdr:colOff>187325</xdr:colOff>
      <xdr:row>32</xdr:row>
      <xdr:rowOff>13517</xdr:rowOff>
    </xdr:to>
    <xdr:sp macro="" textlink="">
      <xdr:nvSpPr>
        <xdr:cNvPr id="75" name="フローチャート: 判断 74">
          <a:extLst>
            <a:ext uri="{FF2B5EF4-FFF2-40B4-BE49-F238E27FC236}">
              <a16:creationId xmlns:a16="http://schemas.microsoft.com/office/drawing/2014/main" id="{A7A6D6B9-72A7-4487-A2C2-7AB2195C0DFB}"/>
            </a:ext>
          </a:extLst>
        </xdr:cNvPr>
        <xdr:cNvSpPr/>
      </xdr:nvSpPr>
      <xdr:spPr>
        <a:xfrm>
          <a:off x="2926080" y="615269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71029</xdr:rowOff>
    </xdr:from>
    <xdr:to>
      <xdr:col>11</xdr:col>
      <xdr:colOff>187325</xdr:colOff>
      <xdr:row>32</xdr:row>
      <xdr:rowOff>1179</xdr:rowOff>
    </xdr:to>
    <xdr:sp macro="" textlink="">
      <xdr:nvSpPr>
        <xdr:cNvPr id="76" name="フローチャート: 判断 75">
          <a:extLst>
            <a:ext uri="{FF2B5EF4-FFF2-40B4-BE49-F238E27FC236}">
              <a16:creationId xmlns:a16="http://schemas.microsoft.com/office/drawing/2014/main" id="{B664646D-0789-43B7-B5B3-83332BF93A90}"/>
            </a:ext>
          </a:extLst>
        </xdr:cNvPr>
        <xdr:cNvSpPr/>
      </xdr:nvSpPr>
      <xdr:spPr>
        <a:xfrm>
          <a:off x="2240280" y="613654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40186</xdr:rowOff>
    </xdr:from>
    <xdr:to>
      <xdr:col>7</xdr:col>
      <xdr:colOff>187325</xdr:colOff>
      <xdr:row>31</xdr:row>
      <xdr:rowOff>141786</xdr:rowOff>
    </xdr:to>
    <xdr:sp macro="" textlink="">
      <xdr:nvSpPr>
        <xdr:cNvPr id="77" name="フローチャート: 判断 76">
          <a:extLst>
            <a:ext uri="{FF2B5EF4-FFF2-40B4-BE49-F238E27FC236}">
              <a16:creationId xmlns:a16="http://schemas.microsoft.com/office/drawing/2014/main" id="{C30E74FD-818E-4A9D-9461-0B0CA08D4035}"/>
            </a:ext>
          </a:extLst>
        </xdr:cNvPr>
        <xdr:cNvSpPr/>
      </xdr:nvSpPr>
      <xdr:spPr>
        <a:xfrm>
          <a:off x="1554480" y="6107611"/>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A5CA7A5-BABB-4973-9C60-94AD74660008}"/>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5CD568-EC44-4FA3-9520-E52F24B36A56}"/>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E9F0BAE-1209-4A01-BF0A-CEDA5462ED38}"/>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36E8D8A-838F-4DA0-955E-5BDC45A105F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94E258B-6B73-4D5B-8DDB-021B5CF5AAB0}"/>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42545</xdr:rowOff>
    </xdr:from>
    <xdr:to>
      <xdr:col>23</xdr:col>
      <xdr:colOff>136525</xdr:colOff>
      <xdr:row>28</xdr:row>
      <xdr:rowOff>144145</xdr:rowOff>
    </xdr:to>
    <xdr:sp macro="" textlink="">
      <xdr:nvSpPr>
        <xdr:cNvPr id="83" name="楕円 82">
          <a:extLst>
            <a:ext uri="{FF2B5EF4-FFF2-40B4-BE49-F238E27FC236}">
              <a16:creationId xmlns:a16="http://schemas.microsoft.com/office/drawing/2014/main" id="{24F278AF-B754-4D2F-8030-E84E926BCB8D}"/>
            </a:ext>
          </a:extLst>
        </xdr:cNvPr>
        <xdr:cNvSpPr/>
      </xdr:nvSpPr>
      <xdr:spPr>
        <a:xfrm>
          <a:off x="4244975" y="5597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167022</xdr:rowOff>
    </xdr:from>
    <xdr:ext cx="405111" cy="259045"/>
    <xdr:sp macro="" textlink="">
      <xdr:nvSpPr>
        <xdr:cNvPr id="84" name="有形固定資産減価償却率該当値テキスト">
          <a:extLst>
            <a:ext uri="{FF2B5EF4-FFF2-40B4-BE49-F238E27FC236}">
              <a16:creationId xmlns:a16="http://schemas.microsoft.com/office/drawing/2014/main" id="{E8CF18A3-749C-4E47-A46D-2B9087FB8DDD}"/>
            </a:ext>
          </a:extLst>
        </xdr:cNvPr>
        <xdr:cNvSpPr txBox="1"/>
      </xdr:nvSpPr>
      <xdr:spPr>
        <a:xfrm>
          <a:off x="4342765"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161562</xdr:rowOff>
    </xdr:from>
    <xdr:to>
      <xdr:col>19</xdr:col>
      <xdr:colOff>187325</xdr:colOff>
      <xdr:row>28</xdr:row>
      <xdr:rowOff>91712</xdr:rowOff>
    </xdr:to>
    <xdr:sp macro="" textlink="">
      <xdr:nvSpPr>
        <xdr:cNvPr id="85" name="楕円 84">
          <a:extLst>
            <a:ext uri="{FF2B5EF4-FFF2-40B4-BE49-F238E27FC236}">
              <a16:creationId xmlns:a16="http://schemas.microsoft.com/office/drawing/2014/main" id="{77B60238-0C7E-4CA1-8A12-04289CC53A07}"/>
            </a:ext>
          </a:extLst>
        </xdr:cNvPr>
        <xdr:cNvSpPr/>
      </xdr:nvSpPr>
      <xdr:spPr>
        <a:xfrm>
          <a:off x="3611880" y="554509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40912</xdr:rowOff>
    </xdr:from>
    <xdr:to>
      <xdr:col>23</xdr:col>
      <xdr:colOff>85725</xdr:colOff>
      <xdr:row>28</xdr:row>
      <xdr:rowOff>93345</xdr:rowOff>
    </xdr:to>
    <xdr:cxnSp macro="">
      <xdr:nvCxnSpPr>
        <xdr:cNvPr id="86" name="直線コネクタ 85">
          <a:extLst>
            <a:ext uri="{FF2B5EF4-FFF2-40B4-BE49-F238E27FC236}">
              <a16:creationId xmlns:a16="http://schemas.microsoft.com/office/drawing/2014/main" id="{1C56A166-AA29-46B0-9F2A-EC23FA3E8AB4}"/>
            </a:ext>
          </a:extLst>
        </xdr:cNvPr>
        <xdr:cNvCxnSpPr/>
      </xdr:nvCxnSpPr>
      <xdr:spPr>
        <a:xfrm>
          <a:off x="3656965" y="5593987"/>
          <a:ext cx="640715" cy="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115298</xdr:rowOff>
    </xdr:from>
    <xdr:to>
      <xdr:col>15</xdr:col>
      <xdr:colOff>187325</xdr:colOff>
      <xdr:row>28</xdr:row>
      <xdr:rowOff>45448</xdr:rowOff>
    </xdr:to>
    <xdr:sp macro="" textlink="">
      <xdr:nvSpPr>
        <xdr:cNvPr id="87" name="楕円 86">
          <a:extLst>
            <a:ext uri="{FF2B5EF4-FFF2-40B4-BE49-F238E27FC236}">
              <a16:creationId xmlns:a16="http://schemas.microsoft.com/office/drawing/2014/main" id="{A1991AB9-4966-4E09-B729-4250C1CF5164}"/>
            </a:ext>
          </a:extLst>
        </xdr:cNvPr>
        <xdr:cNvSpPr/>
      </xdr:nvSpPr>
      <xdr:spPr>
        <a:xfrm>
          <a:off x="2926080" y="549692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166098</xdr:rowOff>
    </xdr:from>
    <xdr:to>
      <xdr:col>19</xdr:col>
      <xdr:colOff>136525</xdr:colOff>
      <xdr:row>28</xdr:row>
      <xdr:rowOff>40912</xdr:rowOff>
    </xdr:to>
    <xdr:cxnSp macro="">
      <xdr:nvCxnSpPr>
        <xdr:cNvPr id="88" name="直線コネクタ 87">
          <a:extLst>
            <a:ext uri="{FF2B5EF4-FFF2-40B4-BE49-F238E27FC236}">
              <a16:creationId xmlns:a16="http://schemas.microsoft.com/office/drawing/2014/main" id="{B4CF867F-F50B-432B-836D-A1B62B4F44AB}"/>
            </a:ext>
          </a:extLst>
        </xdr:cNvPr>
        <xdr:cNvCxnSpPr/>
      </xdr:nvCxnSpPr>
      <xdr:spPr>
        <a:xfrm>
          <a:off x="2971165" y="5551533"/>
          <a:ext cx="6858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65949</xdr:rowOff>
    </xdr:from>
    <xdr:to>
      <xdr:col>11</xdr:col>
      <xdr:colOff>187325</xdr:colOff>
      <xdr:row>27</xdr:row>
      <xdr:rowOff>167549</xdr:rowOff>
    </xdr:to>
    <xdr:sp macro="" textlink="">
      <xdr:nvSpPr>
        <xdr:cNvPr id="89" name="楕円 88">
          <a:extLst>
            <a:ext uri="{FF2B5EF4-FFF2-40B4-BE49-F238E27FC236}">
              <a16:creationId xmlns:a16="http://schemas.microsoft.com/office/drawing/2014/main" id="{48F33B59-DC13-47DC-B7A9-530832601F4F}"/>
            </a:ext>
          </a:extLst>
        </xdr:cNvPr>
        <xdr:cNvSpPr/>
      </xdr:nvSpPr>
      <xdr:spPr>
        <a:xfrm>
          <a:off x="2240280" y="5445669"/>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116749</xdr:rowOff>
    </xdr:from>
    <xdr:to>
      <xdr:col>15</xdr:col>
      <xdr:colOff>136525</xdr:colOff>
      <xdr:row>27</xdr:row>
      <xdr:rowOff>166098</xdr:rowOff>
    </xdr:to>
    <xdr:cxnSp macro="">
      <xdr:nvCxnSpPr>
        <xdr:cNvPr id="90" name="直線コネクタ 89">
          <a:extLst>
            <a:ext uri="{FF2B5EF4-FFF2-40B4-BE49-F238E27FC236}">
              <a16:creationId xmlns:a16="http://schemas.microsoft.com/office/drawing/2014/main" id="{D22C0106-27BF-4A40-A424-D6F60D145FF7}"/>
            </a:ext>
          </a:extLst>
        </xdr:cNvPr>
        <xdr:cNvCxnSpPr/>
      </xdr:nvCxnSpPr>
      <xdr:spPr>
        <a:xfrm>
          <a:off x="2285365" y="5498374"/>
          <a:ext cx="685800" cy="5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19685</xdr:rowOff>
    </xdr:from>
    <xdr:to>
      <xdr:col>7</xdr:col>
      <xdr:colOff>187325</xdr:colOff>
      <xdr:row>27</xdr:row>
      <xdr:rowOff>121285</xdr:rowOff>
    </xdr:to>
    <xdr:sp macro="" textlink="">
      <xdr:nvSpPr>
        <xdr:cNvPr id="91" name="楕円 90">
          <a:extLst>
            <a:ext uri="{FF2B5EF4-FFF2-40B4-BE49-F238E27FC236}">
              <a16:creationId xmlns:a16="http://schemas.microsoft.com/office/drawing/2014/main" id="{308B0AAE-56B2-45D0-8E70-0919F9A24735}"/>
            </a:ext>
          </a:extLst>
        </xdr:cNvPr>
        <xdr:cNvSpPr/>
      </xdr:nvSpPr>
      <xdr:spPr>
        <a:xfrm>
          <a:off x="1554480" y="5397500"/>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70485</xdr:rowOff>
    </xdr:from>
    <xdr:to>
      <xdr:col>11</xdr:col>
      <xdr:colOff>136525</xdr:colOff>
      <xdr:row>27</xdr:row>
      <xdr:rowOff>116749</xdr:rowOff>
    </xdr:to>
    <xdr:cxnSp macro="">
      <xdr:nvCxnSpPr>
        <xdr:cNvPr id="92" name="直線コネクタ 91">
          <a:extLst>
            <a:ext uri="{FF2B5EF4-FFF2-40B4-BE49-F238E27FC236}">
              <a16:creationId xmlns:a16="http://schemas.microsoft.com/office/drawing/2014/main" id="{041D8CCA-D70F-4694-A90A-ED9D7F5D7FA1}"/>
            </a:ext>
          </a:extLst>
        </xdr:cNvPr>
        <xdr:cNvCxnSpPr/>
      </xdr:nvCxnSpPr>
      <xdr:spPr>
        <a:xfrm>
          <a:off x="1599565" y="5450205"/>
          <a:ext cx="6858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103341</xdr:rowOff>
    </xdr:from>
    <xdr:ext cx="405111" cy="259045"/>
    <xdr:sp macro="" textlink="">
      <xdr:nvSpPr>
        <xdr:cNvPr id="93" name="n_1aveValue有形固定資産減価償却率">
          <a:extLst>
            <a:ext uri="{FF2B5EF4-FFF2-40B4-BE49-F238E27FC236}">
              <a16:creationId xmlns:a16="http://schemas.microsoft.com/office/drawing/2014/main" id="{C871D387-5417-4F3A-B3D6-CF8935D49A33}"/>
            </a:ext>
          </a:extLst>
        </xdr:cNvPr>
        <xdr:cNvSpPr txBox="1"/>
      </xdr:nvSpPr>
      <xdr:spPr>
        <a:xfrm>
          <a:off x="3464569" y="63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4644</xdr:rowOff>
    </xdr:from>
    <xdr:ext cx="405111" cy="259045"/>
    <xdr:sp macro="" textlink="">
      <xdr:nvSpPr>
        <xdr:cNvPr id="94" name="n_2aveValue有形固定資産減価償却率">
          <a:extLst>
            <a:ext uri="{FF2B5EF4-FFF2-40B4-BE49-F238E27FC236}">
              <a16:creationId xmlns:a16="http://schemas.microsoft.com/office/drawing/2014/main" id="{3D2A5975-BD6A-4807-ACCD-F49A012A1E21}"/>
            </a:ext>
          </a:extLst>
        </xdr:cNvPr>
        <xdr:cNvSpPr txBox="1"/>
      </xdr:nvSpPr>
      <xdr:spPr>
        <a:xfrm>
          <a:off x="2793374" y="624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95" name="n_3aveValue有形固定資産減価償却率">
          <a:extLst>
            <a:ext uri="{FF2B5EF4-FFF2-40B4-BE49-F238E27FC236}">
              <a16:creationId xmlns:a16="http://schemas.microsoft.com/office/drawing/2014/main" id="{6AAE160E-43EE-46D1-816E-3784EC757295}"/>
            </a:ext>
          </a:extLst>
        </xdr:cNvPr>
        <xdr:cNvSpPr txBox="1"/>
      </xdr:nvSpPr>
      <xdr:spPr>
        <a:xfrm>
          <a:off x="2107574" y="6233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132913</xdr:rowOff>
    </xdr:from>
    <xdr:ext cx="405111" cy="259045"/>
    <xdr:sp macro="" textlink="">
      <xdr:nvSpPr>
        <xdr:cNvPr id="96" name="n_4aveValue有形固定資産減価償却率">
          <a:extLst>
            <a:ext uri="{FF2B5EF4-FFF2-40B4-BE49-F238E27FC236}">
              <a16:creationId xmlns:a16="http://schemas.microsoft.com/office/drawing/2014/main" id="{0D6D7DA5-D5A6-4266-8C3F-860EBCB3BEB8}"/>
            </a:ext>
          </a:extLst>
        </xdr:cNvPr>
        <xdr:cNvSpPr txBox="1"/>
      </xdr:nvSpPr>
      <xdr:spPr>
        <a:xfrm>
          <a:off x="1421774" y="620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108239</xdr:rowOff>
    </xdr:from>
    <xdr:ext cx="405111" cy="259045"/>
    <xdr:sp macro="" textlink="">
      <xdr:nvSpPr>
        <xdr:cNvPr id="97" name="n_1mainValue有形固定資産減価償却率">
          <a:extLst>
            <a:ext uri="{FF2B5EF4-FFF2-40B4-BE49-F238E27FC236}">
              <a16:creationId xmlns:a16="http://schemas.microsoft.com/office/drawing/2014/main" id="{88BB4443-2296-4169-A495-63E7AE7B0FA0}"/>
            </a:ext>
          </a:extLst>
        </xdr:cNvPr>
        <xdr:cNvSpPr txBox="1"/>
      </xdr:nvSpPr>
      <xdr:spPr>
        <a:xfrm>
          <a:off x="3464569" y="531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61975</xdr:rowOff>
    </xdr:from>
    <xdr:ext cx="405111" cy="259045"/>
    <xdr:sp macro="" textlink="">
      <xdr:nvSpPr>
        <xdr:cNvPr id="98" name="n_2mainValue有形固定資産減価償却率">
          <a:extLst>
            <a:ext uri="{FF2B5EF4-FFF2-40B4-BE49-F238E27FC236}">
              <a16:creationId xmlns:a16="http://schemas.microsoft.com/office/drawing/2014/main" id="{FF04EBDB-807C-475E-BFED-9498FCC2717A}"/>
            </a:ext>
          </a:extLst>
        </xdr:cNvPr>
        <xdr:cNvSpPr txBox="1"/>
      </xdr:nvSpPr>
      <xdr:spPr>
        <a:xfrm>
          <a:off x="2793374" y="52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12626</xdr:rowOff>
    </xdr:from>
    <xdr:ext cx="405111" cy="259045"/>
    <xdr:sp macro="" textlink="">
      <xdr:nvSpPr>
        <xdr:cNvPr id="99" name="n_3mainValue有形固定資産減価償却率">
          <a:extLst>
            <a:ext uri="{FF2B5EF4-FFF2-40B4-BE49-F238E27FC236}">
              <a16:creationId xmlns:a16="http://schemas.microsoft.com/office/drawing/2014/main" id="{4D9D91C5-A59E-4EA0-8D6C-61D96C62526A}"/>
            </a:ext>
          </a:extLst>
        </xdr:cNvPr>
        <xdr:cNvSpPr txBox="1"/>
      </xdr:nvSpPr>
      <xdr:spPr>
        <a:xfrm>
          <a:off x="2107574" y="522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137812</xdr:rowOff>
    </xdr:from>
    <xdr:ext cx="405111" cy="259045"/>
    <xdr:sp macro="" textlink="">
      <xdr:nvSpPr>
        <xdr:cNvPr id="100" name="n_4mainValue有形固定資産減価償却率">
          <a:extLst>
            <a:ext uri="{FF2B5EF4-FFF2-40B4-BE49-F238E27FC236}">
              <a16:creationId xmlns:a16="http://schemas.microsoft.com/office/drawing/2014/main" id="{97AB41F8-B91C-4BFC-9E00-A823402D5676}"/>
            </a:ext>
          </a:extLst>
        </xdr:cNvPr>
        <xdr:cNvSpPr txBox="1"/>
      </xdr:nvSpPr>
      <xdr:spPr>
        <a:xfrm>
          <a:off x="1421774" y="51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D7F6945-30E3-4B87-984D-34B176700E3E}"/>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39CF2A2-97A1-4A62-A983-4F05579E9112}"/>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4BE351E-D7F9-4B7D-8BD3-DE40BBAE5652}"/>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F9C0C06-B4EF-456E-9708-391B036F754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BECB282-C2EA-48EC-A0D9-FD536F31A53B}"/>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F9F3613-600A-4A3B-8595-CD5B3E18D2BF}"/>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1C50311-D2B3-43F1-B9CE-980D8315E8E5}"/>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25A629F-974A-4613-9830-6AE178E8963F}"/>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810DFF8-B7AB-4C91-8A7E-21CA22D9CDF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6EBF4DF-6D0B-4579-B232-5ECEB6C4017D}"/>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0C42448-466D-4F76-A6AA-A85ADC8762ED}"/>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C8EC43D-8796-49F3-B2CA-1EB3F476A44D}"/>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92E944D-4B42-4030-9C2A-A5898CE3A29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債務償還比率は高い状況である。前年度は中央コミュニティセンター、令和４年度には学校施設整備事業に係る償還が開始され、債務償還比率は前年度と横ばいで推移している。施策・事業の見直しを行い、今後の地方債の発行を抑制・地方債残高の減少を図り、将来負担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B77381F-1D2F-4DE6-98C9-5AE20108A96A}"/>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1C94348-548D-4087-9AE2-842F1DEDE85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E8B9981-2C7F-4C66-8DFA-0E874B61E712}"/>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6052F238-3561-4C3F-93D3-7724B4717D12}"/>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D11F1C00-5972-4AEF-804D-BEC9CD8A86F8}"/>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13DE4731-544D-41F7-B836-10CACFE354BE}"/>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42E99EAF-48FE-440B-BB06-27BB44F8EAC8}"/>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3D7B8595-51C3-4DFC-BF4B-F4F4DDDFA870}"/>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319D9E16-0ACF-4157-839F-67E6058955E5}"/>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7AFCEEFD-E4E4-41A6-8EE1-33DD437AA513}"/>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4D6DE792-9EBB-4036-A09D-F9EFD94E0279}"/>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3E1A3F6-9320-4E5C-B8EE-7D4F0E472EE7}"/>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51D933FC-80D4-4E77-AEF4-645D4B3209CE}"/>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E0D85251-CD93-49A7-84CF-F0501ECB909F}"/>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52D7AA08-0E2E-41F1-82DE-36CA63BDAB0E}"/>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9CF77074-F14E-4E47-B104-2BA95E4801D9}"/>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B435B651-A794-473B-A134-EC578EDAC016}"/>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157026</xdr:rowOff>
    </xdr:to>
    <xdr:cxnSp macro="">
      <xdr:nvCxnSpPr>
        <xdr:cNvPr id="131" name="直線コネクタ 130">
          <a:extLst>
            <a:ext uri="{FF2B5EF4-FFF2-40B4-BE49-F238E27FC236}">
              <a16:creationId xmlns:a16="http://schemas.microsoft.com/office/drawing/2014/main" id="{497C8D0C-0666-4535-A5F6-C4FE8C0EF846}"/>
            </a:ext>
          </a:extLst>
        </xdr:cNvPr>
        <xdr:cNvCxnSpPr/>
      </xdr:nvCxnSpPr>
      <xdr:spPr>
        <a:xfrm flipV="1">
          <a:off x="13313410" y="5240473"/>
          <a:ext cx="1269" cy="115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160853</xdr:rowOff>
    </xdr:from>
    <xdr:ext cx="469744" cy="259045"/>
    <xdr:sp macro="" textlink="">
      <xdr:nvSpPr>
        <xdr:cNvPr id="132" name="債務償還比率最小値テキスト">
          <a:extLst>
            <a:ext uri="{FF2B5EF4-FFF2-40B4-BE49-F238E27FC236}">
              <a16:creationId xmlns:a16="http://schemas.microsoft.com/office/drawing/2014/main" id="{D480A736-C232-41AA-9528-B06BCDCF8AEE}"/>
            </a:ext>
          </a:extLst>
        </xdr:cNvPr>
        <xdr:cNvSpPr txBox="1"/>
      </xdr:nvSpPr>
      <xdr:spPr>
        <a:xfrm>
          <a:off x="13369925" y="640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157026</xdr:rowOff>
    </xdr:from>
    <xdr:to>
      <xdr:col>76</xdr:col>
      <xdr:colOff>111125</xdr:colOff>
      <xdr:row>32</xdr:row>
      <xdr:rowOff>157026</xdr:rowOff>
    </xdr:to>
    <xdr:cxnSp macro="">
      <xdr:nvCxnSpPr>
        <xdr:cNvPr id="133" name="直線コネクタ 132">
          <a:extLst>
            <a:ext uri="{FF2B5EF4-FFF2-40B4-BE49-F238E27FC236}">
              <a16:creationId xmlns:a16="http://schemas.microsoft.com/office/drawing/2014/main" id="{94C56527-3F9C-40D4-A340-46E7984A1159}"/>
            </a:ext>
          </a:extLst>
        </xdr:cNvPr>
        <xdr:cNvCxnSpPr/>
      </xdr:nvCxnSpPr>
      <xdr:spPr>
        <a:xfrm>
          <a:off x="13251180" y="639780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B1F5D7E6-A1F5-4AA0-85D0-9496E1771D30}"/>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79EEA485-72B7-42F0-A11F-DC7EB46C9832}"/>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57593</xdr:rowOff>
    </xdr:from>
    <xdr:ext cx="469744" cy="259045"/>
    <xdr:sp macro="" textlink="">
      <xdr:nvSpPr>
        <xdr:cNvPr id="136" name="債務償還比率平均値テキスト">
          <a:extLst>
            <a:ext uri="{FF2B5EF4-FFF2-40B4-BE49-F238E27FC236}">
              <a16:creationId xmlns:a16="http://schemas.microsoft.com/office/drawing/2014/main" id="{5D8DA889-1C5D-4ADA-BAC1-FD13BE3AB5DA}"/>
            </a:ext>
          </a:extLst>
        </xdr:cNvPr>
        <xdr:cNvSpPr txBox="1"/>
      </xdr:nvSpPr>
      <xdr:spPr>
        <a:xfrm>
          <a:off x="13369925" y="5606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34716</xdr:rowOff>
    </xdr:from>
    <xdr:to>
      <xdr:col>76</xdr:col>
      <xdr:colOff>73025</xdr:colOff>
      <xdr:row>29</xdr:row>
      <xdr:rowOff>136316</xdr:rowOff>
    </xdr:to>
    <xdr:sp macro="" textlink="">
      <xdr:nvSpPr>
        <xdr:cNvPr id="137" name="フローチャート: 判断 136">
          <a:extLst>
            <a:ext uri="{FF2B5EF4-FFF2-40B4-BE49-F238E27FC236}">
              <a16:creationId xmlns:a16="http://schemas.microsoft.com/office/drawing/2014/main" id="{46B006A7-4759-432F-A130-31FA5B724C33}"/>
            </a:ext>
          </a:extLst>
        </xdr:cNvPr>
        <xdr:cNvSpPr/>
      </xdr:nvSpPr>
      <xdr:spPr>
        <a:xfrm>
          <a:off x="13289280" y="5759241"/>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12818</xdr:rowOff>
    </xdr:from>
    <xdr:to>
      <xdr:col>72</xdr:col>
      <xdr:colOff>123825</xdr:colOff>
      <xdr:row>29</xdr:row>
      <xdr:rowOff>114418</xdr:rowOff>
    </xdr:to>
    <xdr:sp macro="" textlink="">
      <xdr:nvSpPr>
        <xdr:cNvPr id="138" name="フローチャート: 判断 137">
          <a:extLst>
            <a:ext uri="{FF2B5EF4-FFF2-40B4-BE49-F238E27FC236}">
              <a16:creationId xmlns:a16="http://schemas.microsoft.com/office/drawing/2014/main" id="{EE26A1E6-5C03-42E7-A608-00156D06D38A}"/>
            </a:ext>
          </a:extLst>
        </xdr:cNvPr>
        <xdr:cNvSpPr/>
      </xdr:nvSpPr>
      <xdr:spPr>
        <a:xfrm>
          <a:off x="12629515" y="574115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91966</xdr:rowOff>
    </xdr:from>
    <xdr:to>
      <xdr:col>68</xdr:col>
      <xdr:colOff>123825</xdr:colOff>
      <xdr:row>31</xdr:row>
      <xdr:rowOff>22116</xdr:rowOff>
    </xdr:to>
    <xdr:sp macro="" textlink="">
      <xdr:nvSpPr>
        <xdr:cNvPr id="139" name="フローチャート: 判断 138">
          <a:extLst>
            <a:ext uri="{FF2B5EF4-FFF2-40B4-BE49-F238E27FC236}">
              <a16:creationId xmlns:a16="http://schemas.microsoft.com/office/drawing/2014/main" id="{666F60A0-536D-4925-93A6-7F4EAD6B5CB7}"/>
            </a:ext>
          </a:extLst>
        </xdr:cNvPr>
        <xdr:cNvSpPr/>
      </xdr:nvSpPr>
      <xdr:spPr>
        <a:xfrm>
          <a:off x="11943715" y="5991751"/>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117874</xdr:rowOff>
    </xdr:from>
    <xdr:to>
      <xdr:col>64</xdr:col>
      <xdr:colOff>123825</xdr:colOff>
      <xdr:row>31</xdr:row>
      <xdr:rowOff>48024</xdr:rowOff>
    </xdr:to>
    <xdr:sp macro="" textlink="">
      <xdr:nvSpPr>
        <xdr:cNvPr id="140" name="フローチャート: 判断 139">
          <a:extLst>
            <a:ext uri="{FF2B5EF4-FFF2-40B4-BE49-F238E27FC236}">
              <a16:creationId xmlns:a16="http://schemas.microsoft.com/office/drawing/2014/main" id="{21939DBB-D878-4EFB-B396-BD49DAD87DE1}"/>
            </a:ext>
          </a:extLst>
        </xdr:cNvPr>
        <xdr:cNvSpPr/>
      </xdr:nvSpPr>
      <xdr:spPr>
        <a:xfrm>
          <a:off x="11257915" y="601384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126973</xdr:rowOff>
    </xdr:from>
    <xdr:to>
      <xdr:col>60</xdr:col>
      <xdr:colOff>123825</xdr:colOff>
      <xdr:row>31</xdr:row>
      <xdr:rowOff>57123</xdr:rowOff>
    </xdr:to>
    <xdr:sp macro="" textlink="">
      <xdr:nvSpPr>
        <xdr:cNvPr id="141" name="フローチャート: 判断 140">
          <a:extLst>
            <a:ext uri="{FF2B5EF4-FFF2-40B4-BE49-F238E27FC236}">
              <a16:creationId xmlns:a16="http://schemas.microsoft.com/office/drawing/2014/main" id="{3031520D-10DC-4370-9545-907710CEF2BF}"/>
            </a:ext>
          </a:extLst>
        </xdr:cNvPr>
        <xdr:cNvSpPr/>
      </xdr:nvSpPr>
      <xdr:spPr>
        <a:xfrm>
          <a:off x="10572115" y="6026758"/>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07026CB-1E32-46B4-B937-8924A9038B83}"/>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A0CA03B-FDD0-4C3C-94E7-09FCEBD6392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3753F99-AAB9-48BF-9C36-8421DC4CCBC5}"/>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256EBF9-D1B8-423B-AE9F-22DA4541FE10}"/>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CCBBFED-0A4B-48AA-8954-1DC2C099A13F}"/>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19830</xdr:rowOff>
    </xdr:from>
    <xdr:to>
      <xdr:col>76</xdr:col>
      <xdr:colOff>73025</xdr:colOff>
      <xdr:row>31</xdr:row>
      <xdr:rowOff>121430</xdr:rowOff>
    </xdr:to>
    <xdr:sp macro="" textlink="">
      <xdr:nvSpPr>
        <xdr:cNvPr id="147" name="楕円 146">
          <a:extLst>
            <a:ext uri="{FF2B5EF4-FFF2-40B4-BE49-F238E27FC236}">
              <a16:creationId xmlns:a16="http://schemas.microsoft.com/office/drawing/2014/main" id="{EFB9E413-365F-4D49-B8F3-17E6B3833546}"/>
            </a:ext>
          </a:extLst>
        </xdr:cNvPr>
        <xdr:cNvSpPr/>
      </xdr:nvSpPr>
      <xdr:spPr>
        <a:xfrm>
          <a:off x="13289280" y="6083445"/>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169707</xdr:rowOff>
    </xdr:from>
    <xdr:ext cx="469744" cy="259045"/>
    <xdr:sp macro="" textlink="">
      <xdr:nvSpPr>
        <xdr:cNvPr id="148" name="債務償還比率該当値テキスト">
          <a:extLst>
            <a:ext uri="{FF2B5EF4-FFF2-40B4-BE49-F238E27FC236}">
              <a16:creationId xmlns:a16="http://schemas.microsoft.com/office/drawing/2014/main" id="{D903FACA-D0D3-4E96-8AF5-C9DA44D797FC}"/>
            </a:ext>
          </a:extLst>
        </xdr:cNvPr>
        <xdr:cNvSpPr txBox="1"/>
      </xdr:nvSpPr>
      <xdr:spPr>
        <a:xfrm>
          <a:off x="13369925" y="60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18442</xdr:rowOff>
    </xdr:from>
    <xdr:to>
      <xdr:col>72</xdr:col>
      <xdr:colOff>123825</xdr:colOff>
      <xdr:row>31</xdr:row>
      <xdr:rowOff>120042</xdr:rowOff>
    </xdr:to>
    <xdr:sp macro="" textlink="">
      <xdr:nvSpPr>
        <xdr:cNvPr id="149" name="楕円 148">
          <a:extLst>
            <a:ext uri="{FF2B5EF4-FFF2-40B4-BE49-F238E27FC236}">
              <a16:creationId xmlns:a16="http://schemas.microsoft.com/office/drawing/2014/main" id="{317FCD16-1A02-49B3-B7FB-46ABB9A39350}"/>
            </a:ext>
          </a:extLst>
        </xdr:cNvPr>
        <xdr:cNvSpPr/>
      </xdr:nvSpPr>
      <xdr:spPr>
        <a:xfrm>
          <a:off x="12629515" y="6089677"/>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69242</xdr:rowOff>
    </xdr:from>
    <xdr:to>
      <xdr:col>76</xdr:col>
      <xdr:colOff>22225</xdr:colOff>
      <xdr:row>31</xdr:row>
      <xdr:rowOff>70630</xdr:rowOff>
    </xdr:to>
    <xdr:cxnSp macro="">
      <xdr:nvCxnSpPr>
        <xdr:cNvPr id="150" name="直線コネクタ 149">
          <a:extLst>
            <a:ext uri="{FF2B5EF4-FFF2-40B4-BE49-F238E27FC236}">
              <a16:creationId xmlns:a16="http://schemas.microsoft.com/office/drawing/2014/main" id="{241EBB55-53F5-4999-9EA4-36639F283D8C}"/>
            </a:ext>
          </a:extLst>
        </xdr:cNvPr>
        <xdr:cNvCxnSpPr/>
      </xdr:nvCxnSpPr>
      <xdr:spPr>
        <a:xfrm>
          <a:off x="12684125" y="6134762"/>
          <a:ext cx="63119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95431</xdr:rowOff>
    </xdr:from>
    <xdr:to>
      <xdr:col>68</xdr:col>
      <xdr:colOff>123825</xdr:colOff>
      <xdr:row>33</xdr:row>
      <xdr:rowOff>25581</xdr:rowOff>
    </xdr:to>
    <xdr:sp macro="" textlink="">
      <xdr:nvSpPr>
        <xdr:cNvPr id="151" name="楕円 150">
          <a:extLst>
            <a:ext uri="{FF2B5EF4-FFF2-40B4-BE49-F238E27FC236}">
              <a16:creationId xmlns:a16="http://schemas.microsoft.com/office/drawing/2014/main" id="{7A51F3DB-EA28-462E-9DE1-C11342551D36}"/>
            </a:ext>
          </a:extLst>
        </xdr:cNvPr>
        <xdr:cNvSpPr/>
      </xdr:nvSpPr>
      <xdr:spPr>
        <a:xfrm>
          <a:off x="11943715" y="6330496"/>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69242</xdr:rowOff>
    </xdr:from>
    <xdr:to>
      <xdr:col>72</xdr:col>
      <xdr:colOff>73025</xdr:colOff>
      <xdr:row>32</xdr:row>
      <xdr:rowOff>146231</xdr:rowOff>
    </xdr:to>
    <xdr:cxnSp macro="">
      <xdr:nvCxnSpPr>
        <xdr:cNvPr id="152" name="直線コネクタ 151">
          <a:extLst>
            <a:ext uri="{FF2B5EF4-FFF2-40B4-BE49-F238E27FC236}">
              <a16:creationId xmlns:a16="http://schemas.microsoft.com/office/drawing/2014/main" id="{ADEA79A2-FD4E-46E9-9D6E-F541373E4D23}"/>
            </a:ext>
          </a:extLst>
        </xdr:cNvPr>
        <xdr:cNvCxnSpPr/>
      </xdr:nvCxnSpPr>
      <xdr:spPr>
        <a:xfrm flipV="1">
          <a:off x="11998325" y="6134762"/>
          <a:ext cx="685800" cy="24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105029</xdr:rowOff>
    </xdr:from>
    <xdr:to>
      <xdr:col>64</xdr:col>
      <xdr:colOff>123825</xdr:colOff>
      <xdr:row>34</xdr:row>
      <xdr:rowOff>35179</xdr:rowOff>
    </xdr:to>
    <xdr:sp macro="" textlink="">
      <xdr:nvSpPr>
        <xdr:cNvPr id="153" name="楕円 152">
          <a:extLst>
            <a:ext uri="{FF2B5EF4-FFF2-40B4-BE49-F238E27FC236}">
              <a16:creationId xmlns:a16="http://schemas.microsoft.com/office/drawing/2014/main" id="{BDDFD7DC-9E40-4498-AA16-85318482B063}"/>
            </a:ext>
          </a:extLst>
        </xdr:cNvPr>
        <xdr:cNvSpPr/>
      </xdr:nvSpPr>
      <xdr:spPr>
        <a:xfrm>
          <a:off x="11257915" y="651344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146231</xdr:rowOff>
    </xdr:from>
    <xdr:to>
      <xdr:col>68</xdr:col>
      <xdr:colOff>73025</xdr:colOff>
      <xdr:row>33</xdr:row>
      <xdr:rowOff>155829</xdr:rowOff>
    </xdr:to>
    <xdr:cxnSp macro="">
      <xdr:nvCxnSpPr>
        <xdr:cNvPr id="154" name="直線コネクタ 153">
          <a:extLst>
            <a:ext uri="{FF2B5EF4-FFF2-40B4-BE49-F238E27FC236}">
              <a16:creationId xmlns:a16="http://schemas.microsoft.com/office/drawing/2014/main" id="{7A460751-B017-4077-AE47-2DCA40E4EC0B}"/>
            </a:ext>
          </a:extLst>
        </xdr:cNvPr>
        <xdr:cNvCxnSpPr/>
      </xdr:nvCxnSpPr>
      <xdr:spPr>
        <a:xfrm flipV="1">
          <a:off x="11312525" y="6383201"/>
          <a:ext cx="685800" cy="18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107614</xdr:rowOff>
    </xdr:from>
    <xdr:to>
      <xdr:col>60</xdr:col>
      <xdr:colOff>123825</xdr:colOff>
      <xdr:row>33</xdr:row>
      <xdr:rowOff>37764</xdr:rowOff>
    </xdr:to>
    <xdr:sp macro="" textlink="">
      <xdr:nvSpPr>
        <xdr:cNvPr id="155" name="楕円 154">
          <a:extLst>
            <a:ext uri="{FF2B5EF4-FFF2-40B4-BE49-F238E27FC236}">
              <a16:creationId xmlns:a16="http://schemas.microsoft.com/office/drawing/2014/main" id="{29181242-13DD-46BE-B0DE-4C8F7C475DE7}"/>
            </a:ext>
          </a:extLst>
        </xdr:cNvPr>
        <xdr:cNvSpPr/>
      </xdr:nvSpPr>
      <xdr:spPr>
        <a:xfrm>
          <a:off x="10572115" y="634458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158414</xdr:rowOff>
    </xdr:from>
    <xdr:to>
      <xdr:col>64</xdr:col>
      <xdr:colOff>73025</xdr:colOff>
      <xdr:row>33</xdr:row>
      <xdr:rowOff>155829</xdr:rowOff>
    </xdr:to>
    <xdr:cxnSp macro="">
      <xdr:nvCxnSpPr>
        <xdr:cNvPr id="156" name="直線コネクタ 155">
          <a:extLst>
            <a:ext uri="{FF2B5EF4-FFF2-40B4-BE49-F238E27FC236}">
              <a16:creationId xmlns:a16="http://schemas.microsoft.com/office/drawing/2014/main" id="{37F4AFEF-82A3-4072-B8C0-005D43DE0835}"/>
            </a:ext>
          </a:extLst>
        </xdr:cNvPr>
        <xdr:cNvCxnSpPr/>
      </xdr:nvCxnSpPr>
      <xdr:spPr>
        <a:xfrm>
          <a:off x="10626725" y="6399194"/>
          <a:ext cx="685800" cy="16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130945</xdr:rowOff>
    </xdr:from>
    <xdr:ext cx="469744" cy="259045"/>
    <xdr:sp macro="" textlink="">
      <xdr:nvSpPr>
        <xdr:cNvPr id="157" name="n_1aveValue債務償還比率">
          <a:extLst>
            <a:ext uri="{FF2B5EF4-FFF2-40B4-BE49-F238E27FC236}">
              <a16:creationId xmlns:a16="http://schemas.microsoft.com/office/drawing/2014/main" id="{D528CB31-9B6F-42D9-A7EF-5994BCE392A3}"/>
            </a:ext>
          </a:extLst>
        </xdr:cNvPr>
        <xdr:cNvSpPr txBox="1"/>
      </xdr:nvSpPr>
      <xdr:spPr>
        <a:xfrm>
          <a:off x="12459412" y="55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38643</xdr:rowOff>
    </xdr:from>
    <xdr:ext cx="469744" cy="259045"/>
    <xdr:sp macro="" textlink="">
      <xdr:nvSpPr>
        <xdr:cNvPr id="158" name="n_2aveValue債務償還比率">
          <a:extLst>
            <a:ext uri="{FF2B5EF4-FFF2-40B4-BE49-F238E27FC236}">
              <a16:creationId xmlns:a16="http://schemas.microsoft.com/office/drawing/2014/main" id="{A949A0DD-10E0-492A-B060-20DFEF3559BD}"/>
            </a:ext>
          </a:extLst>
        </xdr:cNvPr>
        <xdr:cNvSpPr txBox="1"/>
      </xdr:nvSpPr>
      <xdr:spPr>
        <a:xfrm>
          <a:off x="11780597" y="5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64551</xdr:rowOff>
    </xdr:from>
    <xdr:ext cx="469744" cy="259045"/>
    <xdr:sp macro="" textlink="">
      <xdr:nvSpPr>
        <xdr:cNvPr id="159" name="n_3aveValue債務償還比率">
          <a:extLst>
            <a:ext uri="{FF2B5EF4-FFF2-40B4-BE49-F238E27FC236}">
              <a16:creationId xmlns:a16="http://schemas.microsoft.com/office/drawing/2014/main" id="{15D2725F-85AD-43D5-A2C6-938B25B0D4FF}"/>
            </a:ext>
          </a:extLst>
        </xdr:cNvPr>
        <xdr:cNvSpPr txBox="1"/>
      </xdr:nvSpPr>
      <xdr:spPr>
        <a:xfrm>
          <a:off x="11094797" y="578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73650</xdr:rowOff>
    </xdr:from>
    <xdr:ext cx="469744" cy="259045"/>
    <xdr:sp macro="" textlink="">
      <xdr:nvSpPr>
        <xdr:cNvPr id="160" name="n_4aveValue債務償還比率">
          <a:extLst>
            <a:ext uri="{FF2B5EF4-FFF2-40B4-BE49-F238E27FC236}">
              <a16:creationId xmlns:a16="http://schemas.microsoft.com/office/drawing/2014/main" id="{857DE5CF-5199-4756-BC3B-E2508FF60267}"/>
            </a:ext>
          </a:extLst>
        </xdr:cNvPr>
        <xdr:cNvSpPr txBox="1"/>
      </xdr:nvSpPr>
      <xdr:spPr>
        <a:xfrm>
          <a:off x="10408997" y="579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111169</xdr:rowOff>
    </xdr:from>
    <xdr:ext cx="469744" cy="259045"/>
    <xdr:sp macro="" textlink="">
      <xdr:nvSpPr>
        <xdr:cNvPr id="161" name="n_1mainValue債務償還比率">
          <a:extLst>
            <a:ext uri="{FF2B5EF4-FFF2-40B4-BE49-F238E27FC236}">
              <a16:creationId xmlns:a16="http://schemas.microsoft.com/office/drawing/2014/main" id="{39B9BBC8-C703-4FB6-B826-1FFB12B1B871}"/>
            </a:ext>
          </a:extLst>
        </xdr:cNvPr>
        <xdr:cNvSpPr txBox="1"/>
      </xdr:nvSpPr>
      <xdr:spPr>
        <a:xfrm>
          <a:off x="12459412" y="617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16708</xdr:rowOff>
    </xdr:from>
    <xdr:ext cx="469744" cy="259045"/>
    <xdr:sp macro="" textlink="">
      <xdr:nvSpPr>
        <xdr:cNvPr id="162" name="n_2mainValue債務償還比率">
          <a:extLst>
            <a:ext uri="{FF2B5EF4-FFF2-40B4-BE49-F238E27FC236}">
              <a16:creationId xmlns:a16="http://schemas.microsoft.com/office/drawing/2014/main" id="{E5DD2F96-835A-447F-A1A5-FF5924646A28}"/>
            </a:ext>
          </a:extLst>
        </xdr:cNvPr>
        <xdr:cNvSpPr txBox="1"/>
      </xdr:nvSpPr>
      <xdr:spPr>
        <a:xfrm>
          <a:off x="11780597" y="643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26306</xdr:rowOff>
    </xdr:from>
    <xdr:ext cx="469744" cy="259045"/>
    <xdr:sp macro="" textlink="">
      <xdr:nvSpPr>
        <xdr:cNvPr id="163" name="n_3mainValue債務償還比率">
          <a:extLst>
            <a:ext uri="{FF2B5EF4-FFF2-40B4-BE49-F238E27FC236}">
              <a16:creationId xmlns:a16="http://schemas.microsoft.com/office/drawing/2014/main" id="{87914EFB-6A03-41E5-8DB2-94DEFBC5DF38}"/>
            </a:ext>
          </a:extLst>
        </xdr:cNvPr>
        <xdr:cNvSpPr txBox="1"/>
      </xdr:nvSpPr>
      <xdr:spPr>
        <a:xfrm>
          <a:off x="11094797" y="66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28891</xdr:rowOff>
    </xdr:from>
    <xdr:ext cx="469744" cy="259045"/>
    <xdr:sp macro="" textlink="">
      <xdr:nvSpPr>
        <xdr:cNvPr id="164" name="n_4mainValue債務償還比率">
          <a:extLst>
            <a:ext uri="{FF2B5EF4-FFF2-40B4-BE49-F238E27FC236}">
              <a16:creationId xmlns:a16="http://schemas.microsoft.com/office/drawing/2014/main" id="{E072568F-9605-447F-B8C2-511D1A20AC6B}"/>
            </a:ext>
          </a:extLst>
        </xdr:cNvPr>
        <xdr:cNvSpPr txBox="1"/>
      </xdr:nvSpPr>
      <xdr:spPr>
        <a:xfrm>
          <a:off x="10408997" y="643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53CCF16-F263-44A0-AF15-3A4B2808395E}"/>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E3789C0E-434F-45EA-87EB-E64D0A7FDA4F}"/>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6E98F1FF-C2F1-41D9-ADF7-E51A653D4B87}"/>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83FC6D3-BBDB-4296-A2AF-CF2873559C97}"/>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FD3B031-AA6D-4225-A7C1-BB9F7F7E5545}"/>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BA140DA-A26C-41DE-988A-0D9DB49A377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803332-E93B-4284-9C07-F217595FC2E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AF4557-DC23-4ABE-BFA5-6E2524C84A4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9A4693-8712-4160-9EC3-BE8956E8F75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6B45CD-9A2E-4F05-B3E6-B5B89EA6E94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C17326-5726-4BC8-BC28-B13DAD97D60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48FA73-972F-4582-9A6C-9592CA99F16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FAD47A-6CFF-4694-9932-BBD6D0E9194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9B2CD0-5EB9-4006-AFED-2B0448FD6CD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EC6D31-1958-4898-8EA8-4BAD0D493DB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FCA609-AB33-453B-83C2-858D76004BD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18,541
130.63
10,341,703
9,941,967
365,419
5,390,270
8,322,925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9B1174-CC21-419B-A413-25096BDA836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4ADCD9-322A-4EA3-AFEA-1AEBA457BB78}"/>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FC40D6-1B98-4806-8D0B-97C8C351436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4C9ECB-DBB5-4EEE-80AE-4D1EB388EDE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12E18E-2E92-4A02-BC15-87ADA4015F5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B9FB507-F2D0-47FC-9F2B-0A433E95BAB9}"/>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03EB82-5674-4F7B-BBB1-47670316362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41BDFC-2017-4A7E-8BC2-42FC477E3B8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73626F-0557-4690-8CAE-113E69767D2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1DAD8B-8E64-43F8-BCCF-0761940DF18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D63773-2C86-4A87-AA03-43D2DE4AEFC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B579EC-BCF3-4B31-8543-08DD9016C5B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E33A5C-6137-4F02-B044-0A8C586565A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B93B06-405B-4189-9F25-916C7558923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E0FEE4-0F2D-4EC7-9FB1-850AFA50470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FB76DF-04AB-4D00-8B93-9FF77FC5B29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BA482B-EB92-43BE-AC5F-3392F000F5F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233042-2600-4038-9169-DCF405C7F86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2326DD-09FA-44ED-86F6-6D7B1D7AF17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9555F8-21FD-4757-BFB4-255BCB9E54A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8C05A3-172D-45F8-A098-78C5BDE60D3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630844-42C0-4094-A252-8A08B65FB85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3C6D4CE-ABE0-4EE6-AE0A-5D693D6B48F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1C1495B-F921-4B8D-B483-94CCDCA360C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8E5D1E-6D3F-4C1C-A2AA-A700252CAE8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3AE39C-36F0-4B99-AC45-36F45B93CCA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B87B45-8E4C-46AA-AC97-8C2A72C021A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E2E500-CCF0-4078-B089-2B2601F2987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D66A35-CC5F-41FD-A473-33FAC2E8124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159F72-2D87-4C53-BE20-6857EBE42FE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954BA8-EE43-46D4-9781-FB58B0C4A061}"/>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9E9318-F3FA-4C98-BB19-C3C8DD6132B2}"/>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1A53CBD-7FCC-424C-883A-ED0151C069E6}"/>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8EFB7D3-84B2-4F37-81CF-36E7B8CB79D7}"/>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03A1C2-D781-458A-9E83-F9F40A42741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8DA3D80-D57D-46EB-B411-83CC5DB89ECC}"/>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8987C61-4655-419D-A118-77558F625078}"/>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CC4DB1B-1EEC-4FBD-9BA1-83F92FDAF4DD}"/>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8E4BBE6-EF96-40DE-AF74-611B21F20F1F}"/>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8CD89E6-3793-4492-91A2-2E27FA3A3C2E}"/>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3CF2E21-1950-40B5-A513-E955245EEADF}"/>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FFE948F-E3BA-4BCE-8487-0BBF695ACDCD}"/>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1A4EC83-D6DA-4983-B10A-BC4370AAAB7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CCB7EC9-AA49-4A80-8A35-E09E45397437}"/>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9AB44EC-7C5E-4CB5-8934-A2A42D40D6CD}"/>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1B9D5752-7999-4D16-9D8E-6EAE49D65CC1}"/>
            </a:ext>
          </a:extLst>
        </xdr:cNvPr>
        <xdr:cNvCxnSpPr/>
      </xdr:nvCxnSpPr>
      <xdr:spPr>
        <a:xfrm flipV="1">
          <a:off x="4173855" y="58407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B213A2CC-3E7E-4D1A-A34C-6F6359FB5F56}"/>
            </a:ext>
          </a:extLst>
        </xdr:cNvPr>
        <xdr:cNvSpPr txBox="1"/>
      </xdr:nvSpPr>
      <xdr:spPr>
        <a:xfrm>
          <a:off x="421259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B6D79587-FDE3-42FE-B121-8F21624E093A}"/>
            </a:ext>
          </a:extLst>
        </xdr:cNvPr>
        <xdr:cNvCxnSpPr/>
      </xdr:nvCxnSpPr>
      <xdr:spPr>
        <a:xfrm>
          <a:off x="4112260" y="7126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61525761-46CE-4164-87A2-AC0EBA979490}"/>
            </a:ext>
          </a:extLst>
        </xdr:cNvPr>
        <xdr:cNvSpPr txBox="1"/>
      </xdr:nvSpPr>
      <xdr:spPr>
        <a:xfrm>
          <a:off x="421259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F639EB36-5E0C-4444-8D11-11AB41440467}"/>
            </a:ext>
          </a:extLst>
        </xdr:cNvPr>
        <xdr:cNvCxnSpPr/>
      </xdr:nvCxnSpPr>
      <xdr:spPr>
        <a:xfrm>
          <a:off x="4112260" y="5840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3827</xdr:rowOff>
    </xdr:from>
    <xdr:ext cx="405111" cy="259045"/>
    <xdr:sp macro="" textlink="">
      <xdr:nvSpPr>
        <xdr:cNvPr id="62" name="【道路】&#10;有形固定資産減価償却率平均値テキスト">
          <a:extLst>
            <a:ext uri="{FF2B5EF4-FFF2-40B4-BE49-F238E27FC236}">
              <a16:creationId xmlns:a16="http://schemas.microsoft.com/office/drawing/2014/main" id="{3F90E0E4-CE40-4940-8FFE-CA121EFF48BD}"/>
            </a:ext>
          </a:extLst>
        </xdr:cNvPr>
        <xdr:cNvSpPr txBox="1"/>
      </xdr:nvSpPr>
      <xdr:spPr>
        <a:xfrm>
          <a:off x="421259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1440DFFB-FCFE-443A-952C-03698E96F76E}"/>
            </a:ext>
          </a:extLst>
        </xdr:cNvPr>
        <xdr:cNvSpPr/>
      </xdr:nvSpPr>
      <xdr:spPr>
        <a:xfrm>
          <a:off x="4131310" y="653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C55EB939-43C6-4B2B-87DD-B752592B59DF}"/>
            </a:ext>
          </a:extLst>
        </xdr:cNvPr>
        <xdr:cNvSpPr/>
      </xdr:nvSpPr>
      <xdr:spPr>
        <a:xfrm>
          <a:off x="3388360" y="6515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65405</xdr:rowOff>
    </xdr:from>
    <xdr:to>
      <xdr:col>15</xdr:col>
      <xdr:colOff>101600</xdr:colOff>
      <xdr:row>37</xdr:row>
      <xdr:rowOff>167005</xdr:rowOff>
    </xdr:to>
    <xdr:sp macro="" textlink="">
      <xdr:nvSpPr>
        <xdr:cNvPr id="65" name="フローチャート: 判断 64">
          <a:extLst>
            <a:ext uri="{FF2B5EF4-FFF2-40B4-BE49-F238E27FC236}">
              <a16:creationId xmlns:a16="http://schemas.microsoft.com/office/drawing/2014/main" id="{ADFA6A55-61A7-4D29-953B-94F373A34709}"/>
            </a:ext>
          </a:extLst>
        </xdr:cNvPr>
        <xdr:cNvSpPr/>
      </xdr:nvSpPr>
      <xdr:spPr>
        <a:xfrm>
          <a:off x="2571750" y="64071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8B7BE609-0CAB-4FE4-B87B-6EB88AC120D9}"/>
            </a:ext>
          </a:extLst>
        </xdr:cNvPr>
        <xdr:cNvSpPr/>
      </xdr:nvSpPr>
      <xdr:spPr>
        <a:xfrm>
          <a:off x="1774190" y="64014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19685</xdr:rowOff>
    </xdr:from>
    <xdr:to>
      <xdr:col>6</xdr:col>
      <xdr:colOff>38100</xdr:colOff>
      <xdr:row>37</xdr:row>
      <xdr:rowOff>121285</xdr:rowOff>
    </xdr:to>
    <xdr:sp macro="" textlink="">
      <xdr:nvSpPr>
        <xdr:cNvPr id="67" name="フローチャート: 判断 66">
          <a:extLst>
            <a:ext uri="{FF2B5EF4-FFF2-40B4-BE49-F238E27FC236}">
              <a16:creationId xmlns:a16="http://schemas.microsoft.com/office/drawing/2014/main" id="{50EFE3D9-BABC-4C7A-B6B5-3FD015A0B84D}"/>
            </a:ext>
          </a:extLst>
        </xdr:cNvPr>
        <xdr:cNvSpPr/>
      </xdr:nvSpPr>
      <xdr:spPr>
        <a:xfrm>
          <a:off x="988060" y="635952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F0D63D-FC34-4D74-B496-00EFDAF57BB6}"/>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F8643B-85EF-4C2C-8EC9-8A866E49A65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6C9029-B9DF-42A4-9CE3-A7B18AA3D41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205031-793E-412C-BDA0-0CE730F1222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512572-155D-4EB1-8FAC-947591EEAFF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130175</xdr:rowOff>
    </xdr:from>
    <xdr:to>
      <xdr:col>24</xdr:col>
      <xdr:colOff>114300</xdr:colOff>
      <xdr:row>35</xdr:row>
      <xdr:rowOff>60325</xdr:rowOff>
    </xdr:to>
    <xdr:sp macro="" textlink="">
      <xdr:nvSpPr>
        <xdr:cNvPr id="73" name="楕円 72">
          <a:extLst>
            <a:ext uri="{FF2B5EF4-FFF2-40B4-BE49-F238E27FC236}">
              <a16:creationId xmlns:a16="http://schemas.microsoft.com/office/drawing/2014/main" id="{7652E847-B5A8-4C24-BC49-9D95E48CA3E6}"/>
            </a:ext>
          </a:extLst>
        </xdr:cNvPr>
        <xdr:cNvSpPr/>
      </xdr:nvSpPr>
      <xdr:spPr>
        <a:xfrm>
          <a:off x="4131310" y="59632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153052</xdr:rowOff>
    </xdr:from>
    <xdr:ext cx="405111" cy="259045"/>
    <xdr:sp macro="" textlink="">
      <xdr:nvSpPr>
        <xdr:cNvPr id="74" name="【道路】&#10;有形固定資産減価償却率該当値テキスト">
          <a:extLst>
            <a:ext uri="{FF2B5EF4-FFF2-40B4-BE49-F238E27FC236}">
              <a16:creationId xmlns:a16="http://schemas.microsoft.com/office/drawing/2014/main" id="{3AAC8EB9-7B77-4248-8D5C-16DD0DA69A63}"/>
            </a:ext>
          </a:extLst>
        </xdr:cNvPr>
        <xdr:cNvSpPr txBox="1"/>
      </xdr:nvSpPr>
      <xdr:spPr>
        <a:xfrm>
          <a:off x="4212590"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93980</xdr:rowOff>
    </xdr:from>
    <xdr:to>
      <xdr:col>20</xdr:col>
      <xdr:colOff>38100</xdr:colOff>
      <xdr:row>35</xdr:row>
      <xdr:rowOff>24130</xdr:rowOff>
    </xdr:to>
    <xdr:sp macro="" textlink="">
      <xdr:nvSpPr>
        <xdr:cNvPr id="75" name="楕円 74">
          <a:extLst>
            <a:ext uri="{FF2B5EF4-FFF2-40B4-BE49-F238E27FC236}">
              <a16:creationId xmlns:a16="http://schemas.microsoft.com/office/drawing/2014/main" id="{6D483759-1C86-4A9E-9F43-8A57409AC33A}"/>
            </a:ext>
          </a:extLst>
        </xdr:cNvPr>
        <xdr:cNvSpPr/>
      </xdr:nvSpPr>
      <xdr:spPr>
        <a:xfrm>
          <a:off x="3388360" y="59270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144780</xdr:rowOff>
    </xdr:from>
    <xdr:to>
      <xdr:col>24</xdr:col>
      <xdr:colOff>63500</xdr:colOff>
      <xdr:row>35</xdr:row>
      <xdr:rowOff>9525</xdr:rowOff>
    </xdr:to>
    <xdr:cxnSp macro="">
      <xdr:nvCxnSpPr>
        <xdr:cNvPr id="76" name="直線コネクタ 75">
          <a:extLst>
            <a:ext uri="{FF2B5EF4-FFF2-40B4-BE49-F238E27FC236}">
              <a16:creationId xmlns:a16="http://schemas.microsoft.com/office/drawing/2014/main" id="{27057330-53A3-4A7D-B09A-4D68E48C4DCE}"/>
            </a:ext>
          </a:extLst>
        </xdr:cNvPr>
        <xdr:cNvCxnSpPr/>
      </xdr:nvCxnSpPr>
      <xdr:spPr>
        <a:xfrm>
          <a:off x="3431540" y="5972175"/>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57785</xdr:rowOff>
    </xdr:from>
    <xdr:to>
      <xdr:col>15</xdr:col>
      <xdr:colOff>101600</xdr:colOff>
      <xdr:row>34</xdr:row>
      <xdr:rowOff>159385</xdr:rowOff>
    </xdr:to>
    <xdr:sp macro="" textlink="">
      <xdr:nvSpPr>
        <xdr:cNvPr id="77" name="楕円 76">
          <a:extLst>
            <a:ext uri="{FF2B5EF4-FFF2-40B4-BE49-F238E27FC236}">
              <a16:creationId xmlns:a16="http://schemas.microsoft.com/office/drawing/2014/main" id="{C9B6A2B9-B539-4464-9ECE-E7B134798907}"/>
            </a:ext>
          </a:extLst>
        </xdr:cNvPr>
        <xdr:cNvSpPr/>
      </xdr:nvSpPr>
      <xdr:spPr>
        <a:xfrm>
          <a:off x="2571750" y="58832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108585</xdr:rowOff>
    </xdr:from>
    <xdr:to>
      <xdr:col>19</xdr:col>
      <xdr:colOff>177800</xdr:colOff>
      <xdr:row>34</xdr:row>
      <xdr:rowOff>144780</xdr:rowOff>
    </xdr:to>
    <xdr:cxnSp macro="">
      <xdr:nvCxnSpPr>
        <xdr:cNvPr id="78" name="直線コネクタ 77">
          <a:extLst>
            <a:ext uri="{FF2B5EF4-FFF2-40B4-BE49-F238E27FC236}">
              <a16:creationId xmlns:a16="http://schemas.microsoft.com/office/drawing/2014/main" id="{E2DE6A90-8EF2-42E7-8E2C-9F969F818F4F}"/>
            </a:ext>
          </a:extLst>
        </xdr:cNvPr>
        <xdr:cNvCxnSpPr/>
      </xdr:nvCxnSpPr>
      <xdr:spPr>
        <a:xfrm>
          <a:off x="2626360" y="5935980"/>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21590</xdr:rowOff>
    </xdr:from>
    <xdr:to>
      <xdr:col>10</xdr:col>
      <xdr:colOff>165100</xdr:colOff>
      <xdr:row>34</xdr:row>
      <xdr:rowOff>123190</xdr:rowOff>
    </xdr:to>
    <xdr:sp macro="" textlink="">
      <xdr:nvSpPr>
        <xdr:cNvPr id="79" name="楕円 78">
          <a:extLst>
            <a:ext uri="{FF2B5EF4-FFF2-40B4-BE49-F238E27FC236}">
              <a16:creationId xmlns:a16="http://schemas.microsoft.com/office/drawing/2014/main" id="{877ABF28-8023-4A37-87D8-5621CB88B5FB}"/>
            </a:ext>
          </a:extLst>
        </xdr:cNvPr>
        <xdr:cNvSpPr/>
      </xdr:nvSpPr>
      <xdr:spPr>
        <a:xfrm>
          <a:off x="1774190" y="584708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72390</xdr:rowOff>
    </xdr:from>
    <xdr:to>
      <xdr:col>15</xdr:col>
      <xdr:colOff>50800</xdr:colOff>
      <xdr:row>34</xdr:row>
      <xdr:rowOff>108585</xdr:rowOff>
    </xdr:to>
    <xdr:cxnSp macro="">
      <xdr:nvCxnSpPr>
        <xdr:cNvPr id="80" name="直線コネクタ 79">
          <a:extLst>
            <a:ext uri="{FF2B5EF4-FFF2-40B4-BE49-F238E27FC236}">
              <a16:creationId xmlns:a16="http://schemas.microsoft.com/office/drawing/2014/main" id="{17684A53-2AD8-4062-BD16-8464061117DD}"/>
            </a:ext>
          </a:extLst>
        </xdr:cNvPr>
        <xdr:cNvCxnSpPr/>
      </xdr:nvCxnSpPr>
      <xdr:spPr>
        <a:xfrm>
          <a:off x="1828800" y="590169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156845</xdr:rowOff>
    </xdr:from>
    <xdr:to>
      <xdr:col>6</xdr:col>
      <xdr:colOff>38100</xdr:colOff>
      <xdr:row>34</xdr:row>
      <xdr:rowOff>86995</xdr:rowOff>
    </xdr:to>
    <xdr:sp macro="" textlink="">
      <xdr:nvSpPr>
        <xdr:cNvPr id="81" name="楕円 80">
          <a:extLst>
            <a:ext uri="{FF2B5EF4-FFF2-40B4-BE49-F238E27FC236}">
              <a16:creationId xmlns:a16="http://schemas.microsoft.com/office/drawing/2014/main" id="{F8E897B7-B568-4EE5-B138-29032A25E4C2}"/>
            </a:ext>
          </a:extLst>
        </xdr:cNvPr>
        <xdr:cNvSpPr/>
      </xdr:nvSpPr>
      <xdr:spPr>
        <a:xfrm>
          <a:off x="988060" y="5816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36195</xdr:rowOff>
    </xdr:from>
    <xdr:to>
      <xdr:col>10</xdr:col>
      <xdr:colOff>114300</xdr:colOff>
      <xdr:row>34</xdr:row>
      <xdr:rowOff>72390</xdr:rowOff>
    </xdr:to>
    <xdr:cxnSp macro="">
      <xdr:nvCxnSpPr>
        <xdr:cNvPr id="82" name="直線コネクタ 81">
          <a:extLst>
            <a:ext uri="{FF2B5EF4-FFF2-40B4-BE49-F238E27FC236}">
              <a16:creationId xmlns:a16="http://schemas.microsoft.com/office/drawing/2014/main" id="{2920F2FF-24D4-4834-9CD7-80A7DB1C298C}"/>
            </a:ext>
          </a:extLst>
        </xdr:cNvPr>
        <xdr:cNvCxnSpPr/>
      </xdr:nvCxnSpPr>
      <xdr:spPr>
        <a:xfrm>
          <a:off x="1031240" y="586549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macro="" textlink="">
      <xdr:nvSpPr>
        <xdr:cNvPr id="83" name="n_1aveValue【道路】&#10;有形固定資産減価償却率">
          <a:extLst>
            <a:ext uri="{FF2B5EF4-FFF2-40B4-BE49-F238E27FC236}">
              <a16:creationId xmlns:a16="http://schemas.microsoft.com/office/drawing/2014/main" id="{571652D6-CDCD-4946-A8D5-1E4A8497DF1C}"/>
            </a:ext>
          </a:extLst>
        </xdr:cNvPr>
        <xdr:cNvSpPr txBox="1"/>
      </xdr:nvSpPr>
      <xdr:spPr>
        <a:xfrm>
          <a:off x="32391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158132</xdr:rowOff>
    </xdr:from>
    <xdr:ext cx="405111" cy="259045"/>
    <xdr:sp macro="" textlink="">
      <xdr:nvSpPr>
        <xdr:cNvPr id="84" name="n_2aveValue【道路】&#10;有形固定資産減価償却率">
          <a:extLst>
            <a:ext uri="{FF2B5EF4-FFF2-40B4-BE49-F238E27FC236}">
              <a16:creationId xmlns:a16="http://schemas.microsoft.com/office/drawing/2014/main" id="{87FA0075-FCE7-4489-B6FD-B3A008C0F6E7}"/>
            </a:ext>
          </a:extLst>
        </xdr:cNvPr>
        <xdr:cNvSpPr txBox="1"/>
      </xdr:nvSpPr>
      <xdr:spPr>
        <a:xfrm>
          <a:off x="2439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13883831-7C4D-45C1-85E5-6322ED10A8F2}"/>
            </a:ext>
          </a:extLst>
        </xdr:cNvPr>
        <xdr:cNvSpPr txBox="1"/>
      </xdr:nvSpPr>
      <xdr:spPr>
        <a:xfrm>
          <a:off x="164148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112412</xdr:rowOff>
    </xdr:from>
    <xdr:ext cx="405111" cy="259045"/>
    <xdr:sp macro="" textlink="">
      <xdr:nvSpPr>
        <xdr:cNvPr id="86" name="n_4aveValue【道路】&#10;有形固定資産減価償却率">
          <a:extLst>
            <a:ext uri="{FF2B5EF4-FFF2-40B4-BE49-F238E27FC236}">
              <a16:creationId xmlns:a16="http://schemas.microsoft.com/office/drawing/2014/main" id="{1E3BB32A-75C5-4600-AFBD-8BB12FC3E717}"/>
            </a:ext>
          </a:extLst>
        </xdr:cNvPr>
        <xdr:cNvSpPr txBox="1"/>
      </xdr:nvSpPr>
      <xdr:spPr>
        <a:xfrm>
          <a:off x="85535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40657</xdr:rowOff>
    </xdr:from>
    <xdr:ext cx="405111" cy="259045"/>
    <xdr:sp macro="" textlink="">
      <xdr:nvSpPr>
        <xdr:cNvPr id="87" name="n_1mainValue【道路】&#10;有形固定資産減価償却率">
          <a:extLst>
            <a:ext uri="{FF2B5EF4-FFF2-40B4-BE49-F238E27FC236}">
              <a16:creationId xmlns:a16="http://schemas.microsoft.com/office/drawing/2014/main" id="{77ED0318-6533-4045-8078-0833CEB1E26A}"/>
            </a:ext>
          </a:extLst>
        </xdr:cNvPr>
        <xdr:cNvSpPr txBox="1"/>
      </xdr:nvSpPr>
      <xdr:spPr>
        <a:xfrm>
          <a:off x="32391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id="{C2493F14-DF08-4064-BB83-D3DCBE23C5C0}"/>
            </a:ext>
          </a:extLst>
        </xdr:cNvPr>
        <xdr:cNvSpPr txBox="1"/>
      </xdr:nvSpPr>
      <xdr:spPr>
        <a:xfrm>
          <a:off x="2439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139717</xdr:rowOff>
    </xdr:from>
    <xdr:ext cx="405111" cy="259045"/>
    <xdr:sp macro="" textlink="">
      <xdr:nvSpPr>
        <xdr:cNvPr id="89" name="n_3mainValue【道路】&#10;有形固定資産減価償却率">
          <a:extLst>
            <a:ext uri="{FF2B5EF4-FFF2-40B4-BE49-F238E27FC236}">
              <a16:creationId xmlns:a16="http://schemas.microsoft.com/office/drawing/2014/main" id="{2F095E83-B262-4A14-90F0-CD58C75E6150}"/>
            </a:ext>
          </a:extLst>
        </xdr:cNvPr>
        <xdr:cNvSpPr txBox="1"/>
      </xdr:nvSpPr>
      <xdr:spPr>
        <a:xfrm>
          <a:off x="164148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103522</xdr:rowOff>
    </xdr:from>
    <xdr:ext cx="405111" cy="259045"/>
    <xdr:sp macro="" textlink="">
      <xdr:nvSpPr>
        <xdr:cNvPr id="90" name="n_4mainValue【道路】&#10;有形固定資産減価償却率">
          <a:extLst>
            <a:ext uri="{FF2B5EF4-FFF2-40B4-BE49-F238E27FC236}">
              <a16:creationId xmlns:a16="http://schemas.microsoft.com/office/drawing/2014/main" id="{E45B85F0-EB3A-425D-9476-167A8FB0898D}"/>
            </a:ext>
          </a:extLst>
        </xdr:cNvPr>
        <xdr:cNvSpPr txBox="1"/>
      </xdr:nvSpPr>
      <xdr:spPr>
        <a:xfrm>
          <a:off x="85535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0D7EFF7-BE5A-47CA-86E7-AFE247C5054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24E736C-B7A4-4F2B-8456-6F2CB398CA9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CF8E17A-B821-4272-86CD-713A33F4215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DDD4030-7A1E-4457-8CE8-8596238C780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8A79B6C-B61B-41CD-9267-7E2791956CE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E0E165B-BF3C-4ADE-8C2B-4E1A2B07D24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34F8874-B167-49AD-B936-B1223F37C75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9B92BF5-07EC-408D-BC09-96D6D0BAC74A}"/>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994DD17-ABCB-4280-A441-51E6F553A147}"/>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05091ED-EC9D-4E50-AA21-398BD697FD6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80960E5-6139-4453-8042-6FA44FE0397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DF54306-CB2C-47B6-A211-AEA5069C6238}"/>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30974A5-9ED1-4F65-AB2C-23322F5E210C}"/>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77B6F32-DA36-4B02-9B52-4982CF94CB11}"/>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285F44E-8350-4FFC-B0BC-EDFC970092AA}"/>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1084E60-63A1-41BD-B0DF-7BEC9960AA26}"/>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4C7B54C-04CF-4478-AE14-607FC588F3DF}"/>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92B94A1-F71E-4CFA-B1AC-79CC94D28FA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B92B5BA-81F2-405F-97B6-428EC3755885}"/>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2C14EB1-6088-4C4B-A877-B999715A36C0}"/>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3A94561-C3B1-41A3-B5C1-B7001641226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92B280D-081F-42E5-BF67-5A22F8A2ECBA}"/>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240A6D7-688E-4232-8A29-379B9107714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6CE0F82E-B3AC-409E-860B-5097F0DCAE9E}"/>
            </a:ext>
          </a:extLst>
        </xdr:cNvPr>
        <xdr:cNvCxnSpPr/>
      </xdr:nvCxnSpPr>
      <xdr:spPr>
        <a:xfrm flipV="1">
          <a:off x="9429115" y="5854617"/>
          <a:ext cx="0" cy="127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ED495FEF-EDC7-48BC-A4FC-AC4AFAF88CDF}"/>
            </a:ext>
          </a:extLst>
        </xdr:cNvPr>
        <xdr:cNvSpPr txBox="1"/>
      </xdr:nvSpPr>
      <xdr:spPr>
        <a:xfrm>
          <a:off x="9467850" y="71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BC127274-5993-46EA-AA44-9F5B6A26245B}"/>
            </a:ext>
          </a:extLst>
        </xdr:cNvPr>
        <xdr:cNvCxnSpPr/>
      </xdr:nvCxnSpPr>
      <xdr:spPr>
        <a:xfrm>
          <a:off x="9356090" y="71248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681A68DE-5BD0-40BF-A02D-3573CCD94526}"/>
            </a:ext>
          </a:extLst>
        </xdr:cNvPr>
        <xdr:cNvSpPr txBox="1"/>
      </xdr:nvSpPr>
      <xdr:spPr>
        <a:xfrm>
          <a:off x="9467850" y="56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25EBF645-504C-46C1-BE69-084C0C2FEC57}"/>
            </a:ext>
          </a:extLst>
        </xdr:cNvPr>
        <xdr:cNvCxnSpPr/>
      </xdr:nvCxnSpPr>
      <xdr:spPr>
        <a:xfrm>
          <a:off x="9356090" y="58546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a:extLst>
            <a:ext uri="{FF2B5EF4-FFF2-40B4-BE49-F238E27FC236}">
              <a16:creationId xmlns:a16="http://schemas.microsoft.com/office/drawing/2014/main" id="{2B79C81B-EEF1-4177-916A-E3529765D1D7}"/>
            </a:ext>
          </a:extLst>
        </xdr:cNvPr>
        <xdr:cNvSpPr txBox="1"/>
      </xdr:nvSpPr>
      <xdr:spPr>
        <a:xfrm>
          <a:off x="9467850" y="660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7198E3C6-961E-4C04-B6D1-66919D8C7772}"/>
            </a:ext>
          </a:extLst>
        </xdr:cNvPr>
        <xdr:cNvSpPr/>
      </xdr:nvSpPr>
      <xdr:spPr>
        <a:xfrm>
          <a:off x="9394190" y="662752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BCB8B94B-91F0-4455-A6AC-AB47DE5DDA04}"/>
            </a:ext>
          </a:extLst>
        </xdr:cNvPr>
        <xdr:cNvSpPr/>
      </xdr:nvSpPr>
      <xdr:spPr>
        <a:xfrm>
          <a:off x="8632190" y="664950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164808</xdr:rowOff>
    </xdr:from>
    <xdr:to>
      <xdr:col>46</xdr:col>
      <xdr:colOff>38100</xdr:colOff>
      <xdr:row>38</xdr:row>
      <xdr:rowOff>94958</xdr:rowOff>
    </xdr:to>
    <xdr:sp macro="" textlink="">
      <xdr:nvSpPr>
        <xdr:cNvPr id="122" name="フローチャート: 判断 121">
          <a:extLst>
            <a:ext uri="{FF2B5EF4-FFF2-40B4-BE49-F238E27FC236}">
              <a16:creationId xmlns:a16="http://schemas.microsoft.com/office/drawing/2014/main" id="{CECAA6A3-D206-467B-94E2-59A191193807}"/>
            </a:ext>
          </a:extLst>
        </xdr:cNvPr>
        <xdr:cNvSpPr/>
      </xdr:nvSpPr>
      <xdr:spPr>
        <a:xfrm>
          <a:off x="7846060" y="65122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155873</xdr:rowOff>
    </xdr:from>
    <xdr:to>
      <xdr:col>41</xdr:col>
      <xdr:colOff>101600</xdr:colOff>
      <xdr:row>38</xdr:row>
      <xdr:rowOff>86023</xdr:rowOff>
    </xdr:to>
    <xdr:sp macro="" textlink="">
      <xdr:nvSpPr>
        <xdr:cNvPr id="123" name="フローチャート: 判断 122">
          <a:extLst>
            <a:ext uri="{FF2B5EF4-FFF2-40B4-BE49-F238E27FC236}">
              <a16:creationId xmlns:a16="http://schemas.microsoft.com/office/drawing/2014/main" id="{21ADACF5-1514-4610-B0C7-B3DCBB565CE8}"/>
            </a:ext>
          </a:extLst>
        </xdr:cNvPr>
        <xdr:cNvSpPr/>
      </xdr:nvSpPr>
      <xdr:spPr>
        <a:xfrm>
          <a:off x="7029450" y="649952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159512</xdr:rowOff>
    </xdr:from>
    <xdr:to>
      <xdr:col>36</xdr:col>
      <xdr:colOff>165100</xdr:colOff>
      <xdr:row>38</xdr:row>
      <xdr:rowOff>89662</xdr:rowOff>
    </xdr:to>
    <xdr:sp macro="" textlink="">
      <xdr:nvSpPr>
        <xdr:cNvPr id="124" name="フローチャート: 判断 123">
          <a:extLst>
            <a:ext uri="{FF2B5EF4-FFF2-40B4-BE49-F238E27FC236}">
              <a16:creationId xmlns:a16="http://schemas.microsoft.com/office/drawing/2014/main" id="{27E18A90-1DE1-4A5D-BD1D-3DE467D98955}"/>
            </a:ext>
          </a:extLst>
        </xdr:cNvPr>
        <xdr:cNvSpPr/>
      </xdr:nvSpPr>
      <xdr:spPr>
        <a:xfrm>
          <a:off x="6231890" y="65050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1AE48E-08DA-4B29-8288-602EB369D39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778B5C-C41A-4227-B4F0-124831BC976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D1E110-E472-4DAB-8466-2642A4E3AAB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25B115D-AC03-4497-8891-D42347D4EBA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49F4942-F6A1-4D32-9341-90C9DD2D629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91065</xdr:rowOff>
    </xdr:from>
    <xdr:to>
      <xdr:col>55</xdr:col>
      <xdr:colOff>50800</xdr:colOff>
      <xdr:row>39</xdr:row>
      <xdr:rowOff>21215</xdr:rowOff>
    </xdr:to>
    <xdr:sp macro="" textlink="">
      <xdr:nvSpPr>
        <xdr:cNvPr id="130" name="楕円 129">
          <a:extLst>
            <a:ext uri="{FF2B5EF4-FFF2-40B4-BE49-F238E27FC236}">
              <a16:creationId xmlns:a16="http://schemas.microsoft.com/office/drawing/2014/main" id="{B94D1FDA-B8A9-4995-A423-5FAAA99336D0}"/>
            </a:ext>
          </a:extLst>
        </xdr:cNvPr>
        <xdr:cNvSpPr/>
      </xdr:nvSpPr>
      <xdr:spPr>
        <a:xfrm>
          <a:off x="9394190" y="660997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113942</xdr:rowOff>
    </xdr:from>
    <xdr:ext cx="534377" cy="259045"/>
    <xdr:sp macro="" textlink="">
      <xdr:nvSpPr>
        <xdr:cNvPr id="131" name="【道路】&#10;一人当たり延長該当値テキスト">
          <a:extLst>
            <a:ext uri="{FF2B5EF4-FFF2-40B4-BE49-F238E27FC236}">
              <a16:creationId xmlns:a16="http://schemas.microsoft.com/office/drawing/2014/main" id="{A1E1F9AD-D918-49A2-8AB3-27DA66E0D6B9}"/>
            </a:ext>
          </a:extLst>
        </xdr:cNvPr>
        <xdr:cNvSpPr txBox="1"/>
      </xdr:nvSpPr>
      <xdr:spPr>
        <a:xfrm>
          <a:off x="9467850" y="64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97981</xdr:rowOff>
    </xdr:from>
    <xdr:to>
      <xdr:col>50</xdr:col>
      <xdr:colOff>165100</xdr:colOff>
      <xdr:row>39</xdr:row>
      <xdr:rowOff>28131</xdr:rowOff>
    </xdr:to>
    <xdr:sp macro="" textlink="">
      <xdr:nvSpPr>
        <xdr:cNvPr id="132" name="楕円 131">
          <a:extLst>
            <a:ext uri="{FF2B5EF4-FFF2-40B4-BE49-F238E27FC236}">
              <a16:creationId xmlns:a16="http://schemas.microsoft.com/office/drawing/2014/main" id="{5EF195B0-8CFE-4AC5-A664-555D560E8F17}"/>
            </a:ext>
          </a:extLst>
        </xdr:cNvPr>
        <xdr:cNvSpPr/>
      </xdr:nvSpPr>
      <xdr:spPr>
        <a:xfrm>
          <a:off x="8632190" y="66092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141865</xdr:rowOff>
    </xdr:from>
    <xdr:to>
      <xdr:col>55</xdr:col>
      <xdr:colOff>0</xdr:colOff>
      <xdr:row>38</xdr:row>
      <xdr:rowOff>148781</xdr:rowOff>
    </xdr:to>
    <xdr:cxnSp macro="">
      <xdr:nvCxnSpPr>
        <xdr:cNvPr id="133" name="直線コネクタ 132">
          <a:extLst>
            <a:ext uri="{FF2B5EF4-FFF2-40B4-BE49-F238E27FC236}">
              <a16:creationId xmlns:a16="http://schemas.microsoft.com/office/drawing/2014/main" id="{DBAEC830-E208-49A4-94E0-2087EC4C9B41}"/>
            </a:ext>
          </a:extLst>
        </xdr:cNvPr>
        <xdr:cNvCxnSpPr/>
      </xdr:nvCxnSpPr>
      <xdr:spPr>
        <a:xfrm flipV="1">
          <a:off x="8686800" y="6655060"/>
          <a:ext cx="74295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102743</xdr:rowOff>
    </xdr:from>
    <xdr:to>
      <xdr:col>46</xdr:col>
      <xdr:colOff>38100</xdr:colOff>
      <xdr:row>39</xdr:row>
      <xdr:rowOff>32893</xdr:rowOff>
    </xdr:to>
    <xdr:sp macro="" textlink="">
      <xdr:nvSpPr>
        <xdr:cNvPr id="134" name="楕円 133">
          <a:extLst>
            <a:ext uri="{FF2B5EF4-FFF2-40B4-BE49-F238E27FC236}">
              <a16:creationId xmlns:a16="http://schemas.microsoft.com/office/drawing/2014/main" id="{7F968095-F517-4FE9-8A76-E6350CBDB95C}"/>
            </a:ext>
          </a:extLst>
        </xdr:cNvPr>
        <xdr:cNvSpPr/>
      </xdr:nvSpPr>
      <xdr:spPr>
        <a:xfrm>
          <a:off x="7846060" y="661403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148781</xdr:rowOff>
    </xdr:from>
    <xdr:to>
      <xdr:col>50</xdr:col>
      <xdr:colOff>114300</xdr:colOff>
      <xdr:row>38</xdr:row>
      <xdr:rowOff>153543</xdr:rowOff>
    </xdr:to>
    <xdr:cxnSp macro="">
      <xdr:nvCxnSpPr>
        <xdr:cNvPr id="135" name="直線コネクタ 134">
          <a:extLst>
            <a:ext uri="{FF2B5EF4-FFF2-40B4-BE49-F238E27FC236}">
              <a16:creationId xmlns:a16="http://schemas.microsoft.com/office/drawing/2014/main" id="{27409007-8C93-4BE3-BBE6-BC1B5AD15421}"/>
            </a:ext>
          </a:extLst>
        </xdr:cNvPr>
        <xdr:cNvCxnSpPr/>
      </xdr:nvCxnSpPr>
      <xdr:spPr>
        <a:xfrm flipV="1">
          <a:off x="7889240" y="6663881"/>
          <a:ext cx="79756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109163</xdr:rowOff>
    </xdr:from>
    <xdr:to>
      <xdr:col>41</xdr:col>
      <xdr:colOff>101600</xdr:colOff>
      <xdr:row>39</xdr:row>
      <xdr:rowOff>39313</xdr:rowOff>
    </xdr:to>
    <xdr:sp macro="" textlink="">
      <xdr:nvSpPr>
        <xdr:cNvPr id="136" name="楕円 135">
          <a:extLst>
            <a:ext uri="{FF2B5EF4-FFF2-40B4-BE49-F238E27FC236}">
              <a16:creationId xmlns:a16="http://schemas.microsoft.com/office/drawing/2014/main" id="{AB3C5547-7B55-4EB8-B7A0-6F40276EC722}"/>
            </a:ext>
          </a:extLst>
        </xdr:cNvPr>
        <xdr:cNvSpPr/>
      </xdr:nvSpPr>
      <xdr:spPr>
        <a:xfrm>
          <a:off x="7029450" y="66223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153543</xdr:rowOff>
    </xdr:from>
    <xdr:to>
      <xdr:col>45</xdr:col>
      <xdr:colOff>177800</xdr:colOff>
      <xdr:row>38</xdr:row>
      <xdr:rowOff>159963</xdr:rowOff>
    </xdr:to>
    <xdr:cxnSp macro="">
      <xdr:nvCxnSpPr>
        <xdr:cNvPr id="137" name="直線コネクタ 136">
          <a:extLst>
            <a:ext uri="{FF2B5EF4-FFF2-40B4-BE49-F238E27FC236}">
              <a16:creationId xmlns:a16="http://schemas.microsoft.com/office/drawing/2014/main" id="{FF8A00AB-52C0-4F68-BD3C-547342DA11DB}"/>
            </a:ext>
          </a:extLst>
        </xdr:cNvPr>
        <xdr:cNvCxnSpPr/>
      </xdr:nvCxnSpPr>
      <xdr:spPr>
        <a:xfrm flipV="1">
          <a:off x="7084060" y="6668643"/>
          <a:ext cx="80518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114154</xdr:rowOff>
    </xdr:from>
    <xdr:to>
      <xdr:col>36</xdr:col>
      <xdr:colOff>165100</xdr:colOff>
      <xdr:row>39</xdr:row>
      <xdr:rowOff>44304</xdr:rowOff>
    </xdr:to>
    <xdr:sp macro="" textlink="">
      <xdr:nvSpPr>
        <xdr:cNvPr id="138" name="楕円 137">
          <a:extLst>
            <a:ext uri="{FF2B5EF4-FFF2-40B4-BE49-F238E27FC236}">
              <a16:creationId xmlns:a16="http://schemas.microsoft.com/office/drawing/2014/main" id="{6EFF6A0E-ADC7-4F07-9FE0-5E56377F302B}"/>
            </a:ext>
          </a:extLst>
        </xdr:cNvPr>
        <xdr:cNvSpPr/>
      </xdr:nvSpPr>
      <xdr:spPr>
        <a:xfrm>
          <a:off x="6231890" y="66292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159963</xdr:rowOff>
    </xdr:from>
    <xdr:to>
      <xdr:col>41</xdr:col>
      <xdr:colOff>50800</xdr:colOff>
      <xdr:row>38</xdr:row>
      <xdr:rowOff>164954</xdr:rowOff>
    </xdr:to>
    <xdr:cxnSp macro="">
      <xdr:nvCxnSpPr>
        <xdr:cNvPr id="139" name="直線コネクタ 138">
          <a:extLst>
            <a:ext uri="{FF2B5EF4-FFF2-40B4-BE49-F238E27FC236}">
              <a16:creationId xmlns:a16="http://schemas.microsoft.com/office/drawing/2014/main" id="{812ED4FC-ED5B-47BF-89F9-703BC8107BC0}"/>
            </a:ext>
          </a:extLst>
        </xdr:cNvPr>
        <xdr:cNvCxnSpPr/>
      </xdr:nvCxnSpPr>
      <xdr:spPr>
        <a:xfrm flipV="1">
          <a:off x="6286500" y="6676968"/>
          <a:ext cx="79756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a:extLst>
            <a:ext uri="{FF2B5EF4-FFF2-40B4-BE49-F238E27FC236}">
              <a16:creationId xmlns:a16="http://schemas.microsoft.com/office/drawing/2014/main" id="{0D758C5F-99CA-471E-B5C2-390D39FE6357}"/>
            </a:ext>
          </a:extLst>
        </xdr:cNvPr>
        <xdr:cNvSpPr txBox="1"/>
      </xdr:nvSpPr>
      <xdr:spPr>
        <a:xfrm>
          <a:off x="8422151" y="67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111485</xdr:rowOff>
    </xdr:from>
    <xdr:ext cx="534377" cy="259045"/>
    <xdr:sp macro="" textlink="">
      <xdr:nvSpPr>
        <xdr:cNvPr id="141" name="n_2aveValue【道路】&#10;一人当たり延長">
          <a:extLst>
            <a:ext uri="{FF2B5EF4-FFF2-40B4-BE49-F238E27FC236}">
              <a16:creationId xmlns:a16="http://schemas.microsoft.com/office/drawing/2014/main" id="{8891F57B-0BC3-4809-ABB3-7A31B71941E2}"/>
            </a:ext>
          </a:extLst>
        </xdr:cNvPr>
        <xdr:cNvSpPr txBox="1"/>
      </xdr:nvSpPr>
      <xdr:spPr>
        <a:xfrm>
          <a:off x="7641101" y="62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102550</xdr:rowOff>
    </xdr:from>
    <xdr:ext cx="534377" cy="259045"/>
    <xdr:sp macro="" textlink="">
      <xdr:nvSpPr>
        <xdr:cNvPr id="142" name="n_3aveValue【道路】&#10;一人当たり延長">
          <a:extLst>
            <a:ext uri="{FF2B5EF4-FFF2-40B4-BE49-F238E27FC236}">
              <a16:creationId xmlns:a16="http://schemas.microsoft.com/office/drawing/2014/main" id="{1F66899F-70D6-42AB-86E3-A90F88B43E13}"/>
            </a:ext>
          </a:extLst>
        </xdr:cNvPr>
        <xdr:cNvSpPr txBox="1"/>
      </xdr:nvSpPr>
      <xdr:spPr>
        <a:xfrm>
          <a:off x="6854971" y="62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106189</xdr:rowOff>
    </xdr:from>
    <xdr:ext cx="534377" cy="259045"/>
    <xdr:sp macro="" textlink="">
      <xdr:nvSpPr>
        <xdr:cNvPr id="143" name="n_4aveValue【道路】&#10;一人当たり延長">
          <a:extLst>
            <a:ext uri="{FF2B5EF4-FFF2-40B4-BE49-F238E27FC236}">
              <a16:creationId xmlns:a16="http://schemas.microsoft.com/office/drawing/2014/main" id="{EEB943E7-8CCF-4715-9845-56048553DA05}"/>
            </a:ext>
          </a:extLst>
        </xdr:cNvPr>
        <xdr:cNvSpPr txBox="1"/>
      </xdr:nvSpPr>
      <xdr:spPr>
        <a:xfrm>
          <a:off x="6038361" y="62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44657</xdr:rowOff>
    </xdr:from>
    <xdr:ext cx="534377" cy="259045"/>
    <xdr:sp macro="" textlink="">
      <xdr:nvSpPr>
        <xdr:cNvPr id="144" name="n_1mainValue【道路】&#10;一人当たり延長">
          <a:extLst>
            <a:ext uri="{FF2B5EF4-FFF2-40B4-BE49-F238E27FC236}">
              <a16:creationId xmlns:a16="http://schemas.microsoft.com/office/drawing/2014/main" id="{AAA3F88D-2C16-41D6-AC1A-EEF175D3A3D8}"/>
            </a:ext>
          </a:extLst>
        </xdr:cNvPr>
        <xdr:cNvSpPr txBox="1"/>
      </xdr:nvSpPr>
      <xdr:spPr>
        <a:xfrm>
          <a:off x="8422151" y="639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24020</xdr:rowOff>
    </xdr:from>
    <xdr:ext cx="534377" cy="259045"/>
    <xdr:sp macro="" textlink="">
      <xdr:nvSpPr>
        <xdr:cNvPr id="145" name="n_2mainValue【道路】&#10;一人当たり延長">
          <a:extLst>
            <a:ext uri="{FF2B5EF4-FFF2-40B4-BE49-F238E27FC236}">
              <a16:creationId xmlns:a16="http://schemas.microsoft.com/office/drawing/2014/main" id="{1D8C26CB-BE84-4BE7-9620-F443704A3577}"/>
            </a:ext>
          </a:extLst>
        </xdr:cNvPr>
        <xdr:cNvSpPr txBox="1"/>
      </xdr:nvSpPr>
      <xdr:spPr>
        <a:xfrm>
          <a:off x="7641101" y="67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30440</xdr:rowOff>
    </xdr:from>
    <xdr:ext cx="534377" cy="259045"/>
    <xdr:sp macro="" textlink="">
      <xdr:nvSpPr>
        <xdr:cNvPr id="146" name="n_3mainValue【道路】&#10;一人当たり延長">
          <a:extLst>
            <a:ext uri="{FF2B5EF4-FFF2-40B4-BE49-F238E27FC236}">
              <a16:creationId xmlns:a16="http://schemas.microsoft.com/office/drawing/2014/main" id="{8A40BDAC-C5CC-4D07-BE7E-410141133112}"/>
            </a:ext>
          </a:extLst>
        </xdr:cNvPr>
        <xdr:cNvSpPr txBox="1"/>
      </xdr:nvSpPr>
      <xdr:spPr>
        <a:xfrm>
          <a:off x="6854971" y="671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35431</xdr:rowOff>
    </xdr:from>
    <xdr:ext cx="534377" cy="259045"/>
    <xdr:sp macro="" textlink="">
      <xdr:nvSpPr>
        <xdr:cNvPr id="147" name="n_4mainValue【道路】&#10;一人当たり延長">
          <a:extLst>
            <a:ext uri="{FF2B5EF4-FFF2-40B4-BE49-F238E27FC236}">
              <a16:creationId xmlns:a16="http://schemas.microsoft.com/office/drawing/2014/main" id="{3FB04E8B-8A8D-4B10-8F02-D6D452F26134}"/>
            </a:ext>
          </a:extLst>
        </xdr:cNvPr>
        <xdr:cNvSpPr txBox="1"/>
      </xdr:nvSpPr>
      <xdr:spPr>
        <a:xfrm>
          <a:off x="6038361" y="67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DE7BBA0-4C46-4F47-8F6B-E260A25A5F8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499A1D8-5E90-4075-A04D-E599BF3D825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6870C91-DF38-45EC-875E-9A995189FD2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4A4BDD7-525E-412F-8995-46960C16D5A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BEB2BAA-38FB-4046-8C57-DDD3031D301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710D24D-B324-430C-A796-BEA8010E06D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EE55E8C-6A64-491B-B0F7-3062C2D6DFC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4A54EAE-96EE-430A-A759-FC4BB4B1415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7B21F34-64E5-48EB-948F-E3919EB75D2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C5F0161-AF60-4940-84B9-D70FC8EE58F4}"/>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9DF0BDF-D99D-4968-B75C-17162FAC63C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492AB20-ED34-445D-851A-D17FA9823AD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DDC0DE1-7B0B-4EC4-A869-9465DB9BA810}"/>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170FD14-11B8-4A1D-8756-BEC1AB8EA08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736518B-3CE1-4E9A-8C03-C2C5EB60FB8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E2E2FE8-64EF-4DD8-B853-F510509B5E38}"/>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89A1145-6F12-4AD0-A411-82C214E40224}"/>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83AFB75-78F0-4485-B05C-64AD687E98F2}"/>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AACEA54-3667-4BEB-AA81-B82CCDD0D527}"/>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03624A3-4840-4A80-B3B4-115500BCE0B0}"/>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9A0EAE3-83B0-4453-A9E7-DBB162240565}"/>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3E3BFC5-62C9-490A-965D-898181A7B412}"/>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4D309FE-3FCE-4448-A639-A3D318EECCCC}"/>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BE32323-CF88-4A7D-90E9-23A809A85167}"/>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DB8295D-7BB8-4F65-AB0F-B67112D434D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606B0FC0-14C3-4555-9BFE-71BD3B088E02}"/>
            </a:ext>
          </a:extLst>
        </xdr:cNvPr>
        <xdr:cNvCxnSpPr/>
      </xdr:nvCxnSpPr>
      <xdr:spPr>
        <a:xfrm flipV="1">
          <a:off x="4173855" y="9523912"/>
          <a:ext cx="0" cy="149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9665A56-F4B6-4C78-B8C5-F555F8EDE17D}"/>
            </a:ext>
          </a:extLst>
        </xdr:cNvPr>
        <xdr:cNvSpPr txBox="1"/>
      </xdr:nvSpPr>
      <xdr:spPr>
        <a:xfrm>
          <a:off x="4212590" y="110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3EE036B8-625A-48FD-AA93-D5DDBDFC4D53}"/>
            </a:ext>
          </a:extLst>
        </xdr:cNvPr>
        <xdr:cNvCxnSpPr/>
      </xdr:nvCxnSpPr>
      <xdr:spPr>
        <a:xfrm>
          <a:off x="4112260" y="1101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BD3D152-6119-4C11-BDC8-1EA067EC694C}"/>
            </a:ext>
          </a:extLst>
        </xdr:cNvPr>
        <xdr:cNvSpPr txBox="1"/>
      </xdr:nvSpPr>
      <xdr:spPr>
        <a:xfrm>
          <a:off x="4212590" y="9304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AC10CD7A-928E-43AD-AE2E-3EF022086943}"/>
            </a:ext>
          </a:extLst>
        </xdr:cNvPr>
        <xdr:cNvCxnSpPr/>
      </xdr:nvCxnSpPr>
      <xdr:spPr>
        <a:xfrm>
          <a:off x="4112260" y="9523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0373EAD-2DD1-49B4-9FD7-A1ED85DC7179}"/>
            </a:ext>
          </a:extLst>
        </xdr:cNvPr>
        <xdr:cNvSpPr txBox="1"/>
      </xdr:nvSpPr>
      <xdr:spPr>
        <a:xfrm>
          <a:off x="4212590" y="1049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7DD2AA87-ECFD-4084-97E4-8B4154D3FD61}"/>
            </a:ext>
          </a:extLst>
        </xdr:cNvPr>
        <xdr:cNvSpPr/>
      </xdr:nvSpPr>
      <xdr:spPr>
        <a:xfrm>
          <a:off x="4131310" y="1051922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DAFFE154-A6BB-4AD9-A0BA-DD29D287CD8D}"/>
            </a:ext>
          </a:extLst>
        </xdr:cNvPr>
        <xdr:cNvSpPr/>
      </xdr:nvSpPr>
      <xdr:spPr>
        <a:xfrm>
          <a:off x="3388360" y="1049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E475EE1C-938D-4B6B-A61D-A09B0BA90036}"/>
            </a:ext>
          </a:extLst>
        </xdr:cNvPr>
        <xdr:cNvSpPr/>
      </xdr:nvSpPr>
      <xdr:spPr>
        <a:xfrm>
          <a:off x="2571750" y="1040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2" name="フローチャート: 判断 181">
          <a:extLst>
            <a:ext uri="{FF2B5EF4-FFF2-40B4-BE49-F238E27FC236}">
              <a16:creationId xmlns:a16="http://schemas.microsoft.com/office/drawing/2014/main" id="{B334B27F-C05A-4A40-B83F-4185671C362F}"/>
            </a:ext>
          </a:extLst>
        </xdr:cNvPr>
        <xdr:cNvSpPr/>
      </xdr:nvSpPr>
      <xdr:spPr>
        <a:xfrm>
          <a:off x="1774190" y="104043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a:extLst>
            <a:ext uri="{FF2B5EF4-FFF2-40B4-BE49-F238E27FC236}">
              <a16:creationId xmlns:a16="http://schemas.microsoft.com/office/drawing/2014/main" id="{7E5A377A-B3CE-44AA-8EE3-AC80870D7681}"/>
            </a:ext>
          </a:extLst>
        </xdr:cNvPr>
        <xdr:cNvSpPr/>
      </xdr:nvSpPr>
      <xdr:spPr>
        <a:xfrm>
          <a:off x="988060" y="1038261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2F02D4F-C595-4E35-A778-85E42606306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19CC191-C243-4410-898A-FEAC3FB2C71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2D69C2-7AE3-4EB5-BEB1-0A650F0A8CD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08963FB-B5B6-4CE4-8EDB-EB9B251F2F6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234ECBA-133D-47B0-9B35-3314C9A07F8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9" name="楕円 188">
          <a:extLst>
            <a:ext uri="{FF2B5EF4-FFF2-40B4-BE49-F238E27FC236}">
              <a16:creationId xmlns:a16="http://schemas.microsoft.com/office/drawing/2014/main" id="{67E6E4B5-7E5A-4679-8E06-D59C0E6CD3E1}"/>
            </a:ext>
          </a:extLst>
        </xdr:cNvPr>
        <xdr:cNvSpPr/>
      </xdr:nvSpPr>
      <xdr:spPr>
        <a:xfrm>
          <a:off x="4131310" y="1039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C81B902-B8B0-432C-B2A3-C50F5BB36B5F}"/>
            </a:ext>
          </a:extLst>
        </xdr:cNvPr>
        <xdr:cNvSpPr txBox="1"/>
      </xdr:nvSpPr>
      <xdr:spPr>
        <a:xfrm>
          <a:off x="4212590"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91" name="楕円 190">
          <a:extLst>
            <a:ext uri="{FF2B5EF4-FFF2-40B4-BE49-F238E27FC236}">
              <a16:creationId xmlns:a16="http://schemas.microsoft.com/office/drawing/2014/main" id="{792AA699-344E-49BF-89EF-0797AE2A0C93}"/>
            </a:ext>
          </a:extLst>
        </xdr:cNvPr>
        <xdr:cNvSpPr/>
      </xdr:nvSpPr>
      <xdr:spPr>
        <a:xfrm>
          <a:off x="3388360" y="1038370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60</xdr:row>
      <xdr:rowOff>160020</xdr:rowOff>
    </xdr:to>
    <xdr:cxnSp macro="">
      <xdr:nvCxnSpPr>
        <xdr:cNvPr id="192" name="直線コネクタ 191">
          <a:extLst>
            <a:ext uri="{FF2B5EF4-FFF2-40B4-BE49-F238E27FC236}">
              <a16:creationId xmlns:a16="http://schemas.microsoft.com/office/drawing/2014/main" id="{FD596476-D254-45C4-BC92-BE46166A7DB0}"/>
            </a:ext>
          </a:extLst>
        </xdr:cNvPr>
        <xdr:cNvCxnSpPr/>
      </xdr:nvCxnSpPr>
      <xdr:spPr>
        <a:xfrm>
          <a:off x="3431540" y="10428786"/>
          <a:ext cx="74295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3" name="楕円 192">
          <a:extLst>
            <a:ext uri="{FF2B5EF4-FFF2-40B4-BE49-F238E27FC236}">
              <a16:creationId xmlns:a16="http://schemas.microsoft.com/office/drawing/2014/main" id="{57066E19-9F34-4138-92E8-85E6FB383EBB}"/>
            </a:ext>
          </a:extLst>
        </xdr:cNvPr>
        <xdr:cNvSpPr/>
      </xdr:nvSpPr>
      <xdr:spPr>
        <a:xfrm>
          <a:off x="2571750" y="10361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143691</xdr:rowOff>
    </xdr:to>
    <xdr:cxnSp macro="">
      <xdr:nvCxnSpPr>
        <xdr:cNvPr id="194" name="直線コネクタ 193">
          <a:extLst>
            <a:ext uri="{FF2B5EF4-FFF2-40B4-BE49-F238E27FC236}">
              <a16:creationId xmlns:a16="http://schemas.microsoft.com/office/drawing/2014/main" id="{4AD37CB8-4E91-4C35-93D7-C6584AEBC98D}"/>
            </a:ext>
          </a:extLst>
        </xdr:cNvPr>
        <xdr:cNvCxnSpPr/>
      </xdr:nvCxnSpPr>
      <xdr:spPr>
        <a:xfrm>
          <a:off x="2626360" y="10416540"/>
          <a:ext cx="80518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5" name="楕円 194">
          <a:extLst>
            <a:ext uri="{FF2B5EF4-FFF2-40B4-BE49-F238E27FC236}">
              <a16:creationId xmlns:a16="http://schemas.microsoft.com/office/drawing/2014/main" id="{F90749E5-F82F-40D0-AD32-7638301F265B}"/>
            </a:ext>
          </a:extLst>
        </xdr:cNvPr>
        <xdr:cNvSpPr/>
      </xdr:nvSpPr>
      <xdr:spPr>
        <a:xfrm>
          <a:off x="1774190" y="1034777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125730</xdr:rowOff>
    </xdr:to>
    <xdr:cxnSp macro="">
      <xdr:nvCxnSpPr>
        <xdr:cNvPr id="196" name="直線コネクタ 195">
          <a:extLst>
            <a:ext uri="{FF2B5EF4-FFF2-40B4-BE49-F238E27FC236}">
              <a16:creationId xmlns:a16="http://schemas.microsoft.com/office/drawing/2014/main" id="{E1BFF57A-D3B6-4B8E-ACA5-E2129BDE9BC7}"/>
            </a:ext>
          </a:extLst>
        </xdr:cNvPr>
        <xdr:cNvCxnSpPr/>
      </xdr:nvCxnSpPr>
      <xdr:spPr>
        <a:xfrm>
          <a:off x="1828800" y="10392864"/>
          <a:ext cx="79756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7" name="楕円 196">
          <a:extLst>
            <a:ext uri="{FF2B5EF4-FFF2-40B4-BE49-F238E27FC236}">
              <a16:creationId xmlns:a16="http://schemas.microsoft.com/office/drawing/2014/main" id="{CDC177E4-2A26-4615-B436-451ED7E94E62}"/>
            </a:ext>
          </a:extLst>
        </xdr:cNvPr>
        <xdr:cNvSpPr/>
      </xdr:nvSpPr>
      <xdr:spPr>
        <a:xfrm>
          <a:off x="988060" y="10324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107769</xdr:rowOff>
    </xdr:to>
    <xdr:cxnSp macro="">
      <xdr:nvCxnSpPr>
        <xdr:cNvPr id="198" name="直線コネクタ 197">
          <a:extLst>
            <a:ext uri="{FF2B5EF4-FFF2-40B4-BE49-F238E27FC236}">
              <a16:creationId xmlns:a16="http://schemas.microsoft.com/office/drawing/2014/main" id="{2C6EDA34-E819-49A1-A70B-075B9EF7D4DE}"/>
            </a:ext>
          </a:extLst>
        </xdr:cNvPr>
        <xdr:cNvCxnSpPr/>
      </xdr:nvCxnSpPr>
      <xdr:spPr>
        <a:xfrm>
          <a:off x="1031240" y="10378984"/>
          <a:ext cx="79756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BB05048-641F-4239-9707-AB20D9867380}"/>
            </a:ext>
          </a:extLst>
        </xdr:cNvPr>
        <xdr:cNvSpPr txBox="1"/>
      </xdr:nvSpPr>
      <xdr:spPr>
        <a:xfrm>
          <a:off x="32391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274367A-A692-4FCF-938B-A92CEFE5E51F}"/>
            </a:ext>
          </a:extLst>
        </xdr:cNvPr>
        <xdr:cNvSpPr txBox="1"/>
      </xdr:nvSpPr>
      <xdr:spPr>
        <a:xfrm>
          <a:off x="2439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B10759C-9B06-4D09-891F-27B530A4C1C5}"/>
            </a:ext>
          </a:extLst>
        </xdr:cNvPr>
        <xdr:cNvSpPr txBox="1"/>
      </xdr:nvSpPr>
      <xdr:spPr>
        <a:xfrm>
          <a:off x="164148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E055A4A-609F-4FD7-8AF7-14C93A742641}"/>
            </a:ext>
          </a:extLst>
        </xdr:cNvPr>
        <xdr:cNvSpPr txBox="1"/>
      </xdr:nvSpPr>
      <xdr:spPr>
        <a:xfrm>
          <a:off x="855354" y="1047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39568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7D370C8-4FBE-4A1A-ADD5-B8060722F97F}"/>
            </a:ext>
          </a:extLst>
        </xdr:cNvPr>
        <xdr:cNvSpPr txBox="1"/>
      </xdr:nvSpPr>
      <xdr:spPr>
        <a:xfrm>
          <a:off x="32391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E378418-4E3F-4AA2-A269-3E8DA1B68B0D}"/>
            </a:ext>
          </a:extLst>
        </xdr:cNvPr>
        <xdr:cNvSpPr txBox="1"/>
      </xdr:nvSpPr>
      <xdr:spPr>
        <a:xfrm>
          <a:off x="2439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1399033-45F3-4D15-A0B3-1A6276FD1530}"/>
            </a:ext>
          </a:extLst>
        </xdr:cNvPr>
        <xdr:cNvSpPr txBox="1"/>
      </xdr:nvSpPr>
      <xdr:spPr>
        <a:xfrm>
          <a:off x="164148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B2B70B1-C9C0-4FF1-BBF5-8883B833612F}"/>
            </a:ext>
          </a:extLst>
        </xdr:cNvPr>
        <xdr:cNvSpPr txBox="1"/>
      </xdr:nvSpPr>
      <xdr:spPr>
        <a:xfrm>
          <a:off x="85535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0B4FABF-84B5-4EEA-91DD-6B8CADCC2EF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D6BFBE9-90C0-4D1E-ABD7-E21FDA4BC1E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C18045C-E522-4CBE-AFA2-7E6E7937B78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E32DDDE-6B47-4BCD-B9FA-C3045710632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7476229-318C-4462-AAA5-821F7F2F33D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0EA41C8-D3E9-4CFA-AB68-ABD04FBF2CC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15D39C7-A046-4A31-8DB9-8CA9425BD69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B55C65F-CA0A-40FD-B2AB-CC97444A3D1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3954A21-F952-412E-9E49-0E43269B4CC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0C72578-95F6-448E-9E3F-A8695026700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5D5CD9F-5E2F-4A04-8C1B-B0993D1C1BB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4B47E85-A130-4211-BBE1-36FB224BF987}"/>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E2B0782-0D39-447E-94CC-3B33D8EB0C2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0EDB9CF-F539-4DC2-A48D-026319F4C0B1}"/>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99AD4DC-B7CE-4307-9FF3-D602D54A63B8}"/>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BDF1B799-0ED1-4C30-BF3C-4617FC0BB7D2}"/>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E5CA238-7666-43B0-BA8B-6E6CADCCEBE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7767B430-D259-4DEC-82A8-D84FD07CC0E1}"/>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4417DCF-CD85-43BE-A3D7-9E31CB58D532}"/>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2935A3CE-CC05-47E3-BB96-C6C0C7819D5E}"/>
            </a:ext>
          </a:extLst>
        </xdr:cNvPr>
        <xdr:cNvSpPr txBox="1"/>
      </xdr:nvSpPr>
      <xdr:spPr>
        <a:xfrm>
          <a:off x="5416126" y="938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B033B25-A614-49FE-8722-C37E09F58AF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12EEC55-385F-444B-BF11-C540BEC6CC0B}"/>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58A21E4-5828-4875-BCE6-AF2D0E99D17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EF8588D1-7138-4F93-8558-9DEF848FFB8A}"/>
            </a:ext>
          </a:extLst>
        </xdr:cNvPr>
        <xdr:cNvCxnSpPr/>
      </xdr:nvCxnSpPr>
      <xdr:spPr>
        <a:xfrm flipV="1">
          <a:off x="9429115" y="9765647"/>
          <a:ext cx="0" cy="1264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67C1AEB-4F3F-44AF-A4CE-4810B38F7116}"/>
            </a:ext>
          </a:extLst>
        </xdr:cNvPr>
        <xdr:cNvSpPr txBox="1"/>
      </xdr:nvSpPr>
      <xdr:spPr>
        <a:xfrm>
          <a:off x="9467850" y="110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BCBE7129-635D-4920-8BC1-6BB70AC79486}"/>
            </a:ext>
          </a:extLst>
        </xdr:cNvPr>
        <xdr:cNvCxnSpPr/>
      </xdr:nvCxnSpPr>
      <xdr:spPr>
        <a:xfrm>
          <a:off x="9356090" y="110298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6284DC9D-21C9-461B-8559-14832A7D5509}"/>
            </a:ext>
          </a:extLst>
        </xdr:cNvPr>
        <xdr:cNvSpPr txBox="1"/>
      </xdr:nvSpPr>
      <xdr:spPr>
        <a:xfrm>
          <a:off x="9467850" y="953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24400E3B-AC69-4F63-AB01-EC33D5558C4E}"/>
            </a:ext>
          </a:extLst>
        </xdr:cNvPr>
        <xdr:cNvCxnSpPr/>
      </xdr:nvCxnSpPr>
      <xdr:spPr>
        <a:xfrm>
          <a:off x="9356090" y="976564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12922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1602BE4-B6D4-40B6-939D-EEF9A607F0DA}"/>
            </a:ext>
          </a:extLst>
        </xdr:cNvPr>
        <xdr:cNvSpPr txBox="1"/>
      </xdr:nvSpPr>
      <xdr:spPr>
        <a:xfrm>
          <a:off x="9467850" y="104751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1C6F95A2-63AF-440C-B12C-528C78F7BAE5}"/>
            </a:ext>
          </a:extLst>
        </xdr:cNvPr>
        <xdr:cNvSpPr/>
      </xdr:nvSpPr>
      <xdr:spPr>
        <a:xfrm>
          <a:off x="9394190" y="1049294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5458C256-3AA7-4184-97F2-31A9ED9ECE99}"/>
            </a:ext>
          </a:extLst>
        </xdr:cNvPr>
        <xdr:cNvSpPr/>
      </xdr:nvSpPr>
      <xdr:spPr>
        <a:xfrm>
          <a:off x="8632190" y="1051754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1722</xdr:rowOff>
    </xdr:from>
    <xdr:to>
      <xdr:col>46</xdr:col>
      <xdr:colOff>38100</xdr:colOff>
      <xdr:row>59</xdr:row>
      <xdr:rowOff>103322</xdr:rowOff>
    </xdr:to>
    <xdr:sp macro="" textlink="">
      <xdr:nvSpPr>
        <xdr:cNvPr id="238" name="フローチャート: 判断 237">
          <a:extLst>
            <a:ext uri="{FF2B5EF4-FFF2-40B4-BE49-F238E27FC236}">
              <a16:creationId xmlns:a16="http://schemas.microsoft.com/office/drawing/2014/main" id="{9C66D2B3-2D5E-44CB-86B4-B2C4CB307A94}"/>
            </a:ext>
          </a:extLst>
        </xdr:cNvPr>
        <xdr:cNvSpPr/>
      </xdr:nvSpPr>
      <xdr:spPr>
        <a:xfrm>
          <a:off x="7846060" y="1011727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90039</xdr:rowOff>
    </xdr:from>
    <xdr:to>
      <xdr:col>41</xdr:col>
      <xdr:colOff>101600</xdr:colOff>
      <xdr:row>60</xdr:row>
      <xdr:rowOff>20189</xdr:rowOff>
    </xdr:to>
    <xdr:sp macro="" textlink="">
      <xdr:nvSpPr>
        <xdr:cNvPr id="239" name="フローチャート: 判断 238">
          <a:extLst>
            <a:ext uri="{FF2B5EF4-FFF2-40B4-BE49-F238E27FC236}">
              <a16:creationId xmlns:a16="http://schemas.microsoft.com/office/drawing/2014/main" id="{DE5C42E5-4C8F-4684-9B93-E7D19DF41364}"/>
            </a:ext>
          </a:extLst>
        </xdr:cNvPr>
        <xdr:cNvSpPr/>
      </xdr:nvSpPr>
      <xdr:spPr>
        <a:xfrm>
          <a:off x="7029450" y="1020939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50310</xdr:rowOff>
    </xdr:from>
    <xdr:to>
      <xdr:col>36</xdr:col>
      <xdr:colOff>165100</xdr:colOff>
      <xdr:row>60</xdr:row>
      <xdr:rowOff>151910</xdr:rowOff>
    </xdr:to>
    <xdr:sp macro="" textlink="">
      <xdr:nvSpPr>
        <xdr:cNvPr id="240" name="フローチャート: 判断 239">
          <a:extLst>
            <a:ext uri="{FF2B5EF4-FFF2-40B4-BE49-F238E27FC236}">
              <a16:creationId xmlns:a16="http://schemas.microsoft.com/office/drawing/2014/main" id="{D14A1FC0-2F43-4D22-AF79-5DD1350263FE}"/>
            </a:ext>
          </a:extLst>
        </xdr:cNvPr>
        <xdr:cNvSpPr/>
      </xdr:nvSpPr>
      <xdr:spPr>
        <a:xfrm>
          <a:off x="6231890" y="1034112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C95868E-57D4-4F17-B9A1-753B65795D1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65292DD-4108-4E4B-BA36-B55455EE95A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539F04D-ABC5-47C3-91D0-DC6340A9ED3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EDB7CDC-AAA6-4EEC-B850-E35CA63F1BA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5C2F0C-309E-4B35-8070-F0AE1DC4099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19801</xdr:rowOff>
    </xdr:from>
    <xdr:to>
      <xdr:col>55</xdr:col>
      <xdr:colOff>50800</xdr:colOff>
      <xdr:row>60</xdr:row>
      <xdr:rowOff>121401</xdr:rowOff>
    </xdr:to>
    <xdr:sp macro="" textlink="">
      <xdr:nvSpPr>
        <xdr:cNvPr id="246" name="楕円 245">
          <a:extLst>
            <a:ext uri="{FF2B5EF4-FFF2-40B4-BE49-F238E27FC236}">
              <a16:creationId xmlns:a16="http://schemas.microsoft.com/office/drawing/2014/main" id="{B4A8DFCE-7C99-4770-AE6A-D307DFA388A1}"/>
            </a:ext>
          </a:extLst>
        </xdr:cNvPr>
        <xdr:cNvSpPr/>
      </xdr:nvSpPr>
      <xdr:spPr>
        <a:xfrm>
          <a:off x="9394190" y="10302991"/>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42678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A0FD0A3-0981-492B-B992-10A07B49ECB0}"/>
            </a:ext>
          </a:extLst>
        </xdr:cNvPr>
        <xdr:cNvSpPr txBox="1"/>
      </xdr:nvSpPr>
      <xdr:spPr>
        <a:xfrm>
          <a:off x="9467850" y="1016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35487</xdr:rowOff>
    </xdr:from>
    <xdr:to>
      <xdr:col>50</xdr:col>
      <xdr:colOff>165100</xdr:colOff>
      <xdr:row>60</xdr:row>
      <xdr:rowOff>137087</xdr:rowOff>
    </xdr:to>
    <xdr:sp macro="" textlink="">
      <xdr:nvSpPr>
        <xdr:cNvPr id="248" name="楕円 247">
          <a:extLst>
            <a:ext uri="{FF2B5EF4-FFF2-40B4-BE49-F238E27FC236}">
              <a16:creationId xmlns:a16="http://schemas.microsoft.com/office/drawing/2014/main" id="{C2368E0B-DD7C-44C6-9527-E8C3F8CFB8BF}"/>
            </a:ext>
          </a:extLst>
        </xdr:cNvPr>
        <xdr:cNvSpPr/>
      </xdr:nvSpPr>
      <xdr:spPr>
        <a:xfrm>
          <a:off x="8632190" y="1032248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70601</xdr:rowOff>
    </xdr:from>
    <xdr:to>
      <xdr:col>55</xdr:col>
      <xdr:colOff>0</xdr:colOff>
      <xdr:row>60</xdr:row>
      <xdr:rowOff>86287</xdr:rowOff>
    </xdr:to>
    <xdr:cxnSp macro="">
      <xdr:nvCxnSpPr>
        <xdr:cNvPr id="249" name="直線コネクタ 248">
          <a:extLst>
            <a:ext uri="{FF2B5EF4-FFF2-40B4-BE49-F238E27FC236}">
              <a16:creationId xmlns:a16="http://schemas.microsoft.com/office/drawing/2014/main" id="{04818A5D-326F-47C3-B678-32991A81E793}"/>
            </a:ext>
          </a:extLst>
        </xdr:cNvPr>
        <xdr:cNvCxnSpPr/>
      </xdr:nvCxnSpPr>
      <xdr:spPr>
        <a:xfrm flipV="1">
          <a:off x="8686800" y="10355696"/>
          <a:ext cx="74295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47094</xdr:rowOff>
    </xdr:from>
    <xdr:to>
      <xdr:col>46</xdr:col>
      <xdr:colOff>38100</xdr:colOff>
      <xdr:row>60</xdr:row>
      <xdr:rowOff>148694</xdr:rowOff>
    </xdr:to>
    <xdr:sp macro="" textlink="">
      <xdr:nvSpPr>
        <xdr:cNvPr id="250" name="楕円 249">
          <a:extLst>
            <a:ext uri="{FF2B5EF4-FFF2-40B4-BE49-F238E27FC236}">
              <a16:creationId xmlns:a16="http://schemas.microsoft.com/office/drawing/2014/main" id="{E9684782-C4E7-4E4F-93A2-BF4B953AA67E}"/>
            </a:ext>
          </a:extLst>
        </xdr:cNvPr>
        <xdr:cNvSpPr/>
      </xdr:nvSpPr>
      <xdr:spPr>
        <a:xfrm>
          <a:off x="7846060" y="1033599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86287</xdr:rowOff>
    </xdr:from>
    <xdr:to>
      <xdr:col>50</xdr:col>
      <xdr:colOff>114300</xdr:colOff>
      <xdr:row>60</xdr:row>
      <xdr:rowOff>97894</xdr:rowOff>
    </xdr:to>
    <xdr:cxnSp macro="">
      <xdr:nvCxnSpPr>
        <xdr:cNvPr id="251" name="直線コネクタ 250">
          <a:extLst>
            <a:ext uri="{FF2B5EF4-FFF2-40B4-BE49-F238E27FC236}">
              <a16:creationId xmlns:a16="http://schemas.microsoft.com/office/drawing/2014/main" id="{E4999CB7-E0EC-4925-994D-D1B5B789EAF7}"/>
            </a:ext>
          </a:extLst>
        </xdr:cNvPr>
        <xdr:cNvCxnSpPr/>
      </xdr:nvCxnSpPr>
      <xdr:spPr>
        <a:xfrm flipV="1">
          <a:off x="7889240" y="10375192"/>
          <a:ext cx="79756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60955</xdr:rowOff>
    </xdr:from>
    <xdr:to>
      <xdr:col>41</xdr:col>
      <xdr:colOff>101600</xdr:colOff>
      <xdr:row>60</xdr:row>
      <xdr:rowOff>162555</xdr:rowOff>
    </xdr:to>
    <xdr:sp macro="" textlink="">
      <xdr:nvSpPr>
        <xdr:cNvPr id="252" name="楕円 251">
          <a:extLst>
            <a:ext uri="{FF2B5EF4-FFF2-40B4-BE49-F238E27FC236}">
              <a16:creationId xmlns:a16="http://schemas.microsoft.com/office/drawing/2014/main" id="{282825CC-C20D-4A2C-9703-AF194251DC50}"/>
            </a:ext>
          </a:extLst>
        </xdr:cNvPr>
        <xdr:cNvSpPr/>
      </xdr:nvSpPr>
      <xdr:spPr>
        <a:xfrm>
          <a:off x="7029450" y="1034414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97894</xdr:rowOff>
    </xdr:from>
    <xdr:to>
      <xdr:col>45</xdr:col>
      <xdr:colOff>177800</xdr:colOff>
      <xdr:row>60</xdr:row>
      <xdr:rowOff>111755</xdr:rowOff>
    </xdr:to>
    <xdr:cxnSp macro="">
      <xdr:nvCxnSpPr>
        <xdr:cNvPr id="253" name="直線コネクタ 252">
          <a:extLst>
            <a:ext uri="{FF2B5EF4-FFF2-40B4-BE49-F238E27FC236}">
              <a16:creationId xmlns:a16="http://schemas.microsoft.com/office/drawing/2014/main" id="{DEE3A3DC-E7A9-4979-BC06-6A5E3BBEDADA}"/>
            </a:ext>
          </a:extLst>
        </xdr:cNvPr>
        <xdr:cNvCxnSpPr/>
      </xdr:nvCxnSpPr>
      <xdr:spPr>
        <a:xfrm flipV="1">
          <a:off x="7084060" y="10381084"/>
          <a:ext cx="80518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72237</xdr:rowOff>
    </xdr:from>
    <xdr:to>
      <xdr:col>36</xdr:col>
      <xdr:colOff>165100</xdr:colOff>
      <xdr:row>61</xdr:row>
      <xdr:rowOff>2387</xdr:rowOff>
    </xdr:to>
    <xdr:sp macro="" textlink="">
      <xdr:nvSpPr>
        <xdr:cNvPr id="254" name="楕円 253">
          <a:extLst>
            <a:ext uri="{FF2B5EF4-FFF2-40B4-BE49-F238E27FC236}">
              <a16:creationId xmlns:a16="http://schemas.microsoft.com/office/drawing/2014/main" id="{2AAB6CEB-EA6C-4E60-9D7B-D5410F2A2543}"/>
            </a:ext>
          </a:extLst>
        </xdr:cNvPr>
        <xdr:cNvSpPr/>
      </xdr:nvSpPr>
      <xdr:spPr>
        <a:xfrm>
          <a:off x="6231890" y="1035733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111755</xdr:rowOff>
    </xdr:from>
    <xdr:to>
      <xdr:col>41</xdr:col>
      <xdr:colOff>50800</xdr:colOff>
      <xdr:row>60</xdr:row>
      <xdr:rowOff>123037</xdr:rowOff>
    </xdr:to>
    <xdr:cxnSp macro="">
      <xdr:nvCxnSpPr>
        <xdr:cNvPr id="255" name="直線コネクタ 254">
          <a:extLst>
            <a:ext uri="{FF2B5EF4-FFF2-40B4-BE49-F238E27FC236}">
              <a16:creationId xmlns:a16="http://schemas.microsoft.com/office/drawing/2014/main" id="{12E9C25F-8D6B-4F70-ABC0-9DEB422C0654}"/>
            </a:ext>
          </a:extLst>
        </xdr:cNvPr>
        <xdr:cNvCxnSpPr/>
      </xdr:nvCxnSpPr>
      <xdr:spPr>
        <a:xfrm flipV="1">
          <a:off x="6286500" y="10398755"/>
          <a:ext cx="79756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148010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ADAEE13-71D0-4535-8FF6-44E06FA69D1C}"/>
            </a:ext>
          </a:extLst>
        </xdr:cNvPr>
        <xdr:cNvSpPr txBox="1"/>
      </xdr:nvSpPr>
      <xdr:spPr>
        <a:xfrm>
          <a:off x="8401265" y="1060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119849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1FD4971-84D9-478F-8DE8-81CA8FBC3478}"/>
            </a:ext>
          </a:extLst>
        </xdr:cNvPr>
        <xdr:cNvSpPr txBox="1"/>
      </xdr:nvSpPr>
      <xdr:spPr>
        <a:xfrm>
          <a:off x="7610690" y="989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36716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E8FBDD5-7B87-4376-A187-F2C81EE37B1E}"/>
            </a:ext>
          </a:extLst>
        </xdr:cNvPr>
        <xdr:cNvSpPr txBox="1"/>
      </xdr:nvSpPr>
      <xdr:spPr>
        <a:xfrm>
          <a:off x="6822655" y="998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168437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B41912E-F93E-481E-95BA-F533D531E58F}"/>
            </a:ext>
          </a:extLst>
        </xdr:cNvPr>
        <xdr:cNvSpPr txBox="1"/>
      </xdr:nvSpPr>
      <xdr:spPr>
        <a:xfrm>
          <a:off x="6007950" y="1011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153614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03298D7-7CA4-4E85-8273-8C53F83D7839}"/>
            </a:ext>
          </a:extLst>
        </xdr:cNvPr>
        <xdr:cNvSpPr txBox="1"/>
      </xdr:nvSpPr>
      <xdr:spPr>
        <a:xfrm>
          <a:off x="8401265" y="1009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139821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1705ECA-F328-4762-A245-880C04892063}"/>
            </a:ext>
          </a:extLst>
        </xdr:cNvPr>
        <xdr:cNvSpPr txBox="1"/>
      </xdr:nvSpPr>
      <xdr:spPr>
        <a:xfrm>
          <a:off x="7610690" y="1042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153682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0E69A3B-5185-49AA-A9ED-44E53375D2F0}"/>
            </a:ext>
          </a:extLst>
        </xdr:cNvPr>
        <xdr:cNvSpPr txBox="1"/>
      </xdr:nvSpPr>
      <xdr:spPr>
        <a:xfrm>
          <a:off x="6822655" y="1044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164964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82822AC-63F9-4E07-B9B3-5CC0671D59A1}"/>
            </a:ext>
          </a:extLst>
        </xdr:cNvPr>
        <xdr:cNvSpPr txBox="1"/>
      </xdr:nvSpPr>
      <xdr:spPr>
        <a:xfrm>
          <a:off x="6007950" y="1045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9C6D064-8D34-44F6-8113-2C49C53BAF4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14D7B98-063C-4A03-9F75-6570E27DACA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CC0A6A8-5CEC-45B5-B478-089B8332A5F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CF165B9-0F2B-4DDD-8ADC-041F52BEDDF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CC24E85-1359-45B7-BE09-C540867B56F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6E8D7CD-A41D-4262-B91F-1A7DFE8BDA8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00F7CB3-E38B-454D-A98C-764737E6909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A50ABFA-2681-4EDA-BB18-7B3AD73C132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5FB7D55-0420-4151-9F8F-0ACDFDD4086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58B56F8-5ADE-4263-AB73-9BFB84D68D0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3562481-AED4-44AD-970B-91A6A78BFD3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922BE8C-0B79-42BC-B316-E3CB5C045995}"/>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E1F34E3-A464-4AB5-AB8E-2EA9DBBC39F4}"/>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73EC011-ACE7-4F7F-8F6C-3909DBFF2A39}"/>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BB3FE40-2354-4F49-B888-2A12712DE327}"/>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79B22B3-7BAF-4FE0-B1F2-028F7C6923FB}"/>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AD80C91-C90E-4535-B3D7-0220DDBFC58B}"/>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C5674E4-6629-410D-8F5C-68EB01BBE2B0}"/>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AF68497-44DC-4EB3-B033-530612FB1CD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6602378-A771-4D1D-99FB-63900E67CAD6}"/>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21CFB36-CB71-438B-BA26-48B6BB412518}"/>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A346345-8ECA-4F8F-BA9D-934409B0CF22}"/>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5785230-59F2-4BAE-8358-635C1AA31A0B}"/>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FA6EAE0-CA50-4FCD-BB22-42EC7DC38BE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B45D8BB8-1636-40DC-A591-56AEE96B0028}"/>
            </a:ext>
          </a:extLst>
        </xdr:cNvPr>
        <xdr:cNvCxnSpPr/>
      </xdr:nvCxnSpPr>
      <xdr:spPr>
        <a:xfrm flipV="1">
          <a:off x="4173855" y="13388340"/>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8BC33A8D-A3D9-4B2C-81C0-7AB9ED901511}"/>
            </a:ext>
          </a:extLst>
        </xdr:cNvPr>
        <xdr:cNvSpPr txBox="1"/>
      </xdr:nvSpPr>
      <xdr:spPr>
        <a:xfrm>
          <a:off x="4212590" y="1484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9DCC0774-2B14-43B0-AB00-1B95A8617574}"/>
            </a:ext>
          </a:extLst>
        </xdr:cNvPr>
        <xdr:cNvCxnSpPr/>
      </xdr:nvCxnSpPr>
      <xdr:spPr>
        <a:xfrm>
          <a:off x="4112260" y="14838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6D39D3E-C208-41AD-AFF1-E6B506CF8BFA}"/>
            </a:ext>
          </a:extLst>
        </xdr:cNvPr>
        <xdr:cNvSpPr txBox="1"/>
      </xdr:nvSpPr>
      <xdr:spPr>
        <a:xfrm>
          <a:off x="4212590" y="1316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C06EE3C1-5EDC-4CDC-9BC7-2CAA710DD360}"/>
            </a:ext>
          </a:extLst>
        </xdr:cNvPr>
        <xdr:cNvCxnSpPr/>
      </xdr:nvCxnSpPr>
      <xdr:spPr>
        <a:xfrm>
          <a:off x="4112260" y="1338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31132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4C61542-97FE-4BAD-A611-E9C087BCC9FB}"/>
            </a:ext>
          </a:extLst>
        </xdr:cNvPr>
        <xdr:cNvSpPr txBox="1"/>
      </xdr:nvSpPr>
      <xdr:spPr>
        <a:xfrm>
          <a:off x="4212590" y="1408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4B11029F-6387-47EA-9851-87096660A6F1}"/>
            </a:ext>
          </a:extLst>
        </xdr:cNvPr>
        <xdr:cNvSpPr/>
      </xdr:nvSpPr>
      <xdr:spPr>
        <a:xfrm>
          <a:off x="4131310" y="142405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5AB9AD60-F2B2-4564-AF40-1C600DC49D95}"/>
            </a:ext>
          </a:extLst>
        </xdr:cNvPr>
        <xdr:cNvSpPr/>
      </xdr:nvSpPr>
      <xdr:spPr>
        <a:xfrm>
          <a:off x="3388360" y="142214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61595</xdr:rowOff>
    </xdr:from>
    <xdr:to>
      <xdr:col>15</xdr:col>
      <xdr:colOff>101600</xdr:colOff>
      <xdr:row>83</xdr:row>
      <xdr:rowOff>163195</xdr:rowOff>
    </xdr:to>
    <xdr:sp macro="" textlink="">
      <xdr:nvSpPr>
        <xdr:cNvPr id="296" name="フローチャート: 判断 295">
          <a:extLst>
            <a:ext uri="{FF2B5EF4-FFF2-40B4-BE49-F238E27FC236}">
              <a16:creationId xmlns:a16="http://schemas.microsoft.com/office/drawing/2014/main" id="{7D46F703-106D-49C9-B6A1-6C458DC17748}"/>
            </a:ext>
          </a:extLst>
        </xdr:cNvPr>
        <xdr:cNvSpPr/>
      </xdr:nvSpPr>
      <xdr:spPr>
        <a:xfrm>
          <a:off x="2571750" y="142881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80BC3D93-50C9-4466-A273-CC172A6017F7}"/>
            </a:ext>
          </a:extLst>
        </xdr:cNvPr>
        <xdr:cNvSpPr/>
      </xdr:nvSpPr>
      <xdr:spPr>
        <a:xfrm>
          <a:off x="1774190" y="1423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id="{7181DE50-B4C9-4A0A-88B5-5F75FA533162}"/>
            </a:ext>
          </a:extLst>
        </xdr:cNvPr>
        <xdr:cNvSpPr/>
      </xdr:nvSpPr>
      <xdr:spPr>
        <a:xfrm>
          <a:off x="988060" y="142328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D23D4AB-D35B-4515-8AD9-B89059AD87F5}"/>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193553F-6FFC-42A0-A4F9-F41D8C5DA8D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D506052-C940-4B1E-8D5C-3A088AD6639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5F721BB-0597-4C2B-867E-16073903A44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F57DBE-0315-472C-9AAF-700A43F09B3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304" name="楕円 303">
          <a:extLst>
            <a:ext uri="{FF2B5EF4-FFF2-40B4-BE49-F238E27FC236}">
              <a16:creationId xmlns:a16="http://schemas.microsoft.com/office/drawing/2014/main" id="{6E776DE4-22A1-4139-B967-65963B867D3B}"/>
            </a:ext>
          </a:extLst>
        </xdr:cNvPr>
        <xdr:cNvSpPr/>
      </xdr:nvSpPr>
      <xdr:spPr>
        <a:xfrm>
          <a:off x="4131310" y="1454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8B5FD88-C434-40D0-9439-9091AF7EE7F5}"/>
            </a:ext>
          </a:extLst>
        </xdr:cNvPr>
        <xdr:cNvSpPr txBox="1"/>
      </xdr:nvSpPr>
      <xdr:spPr>
        <a:xfrm>
          <a:off x="421259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122555</xdr:rowOff>
    </xdr:from>
    <xdr:to>
      <xdr:col>20</xdr:col>
      <xdr:colOff>38100</xdr:colOff>
      <xdr:row>85</xdr:row>
      <xdr:rowOff>52705</xdr:rowOff>
    </xdr:to>
    <xdr:sp macro="" textlink="">
      <xdr:nvSpPr>
        <xdr:cNvPr id="306" name="楕円 305">
          <a:extLst>
            <a:ext uri="{FF2B5EF4-FFF2-40B4-BE49-F238E27FC236}">
              <a16:creationId xmlns:a16="http://schemas.microsoft.com/office/drawing/2014/main" id="{9127FC80-EDA5-454F-ACBE-EB1AE08AEE9D}"/>
            </a:ext>
          </a:extLst>
        </xdr:cNvPr>
        <xdr:cNvSpPr/>
      </xdr:nvSpPr>
      <xdr:spPr>
        <a:xfrm>
          <a:off x="3388360" y="145262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xdr:rowOff>
    </xdr:from>
    <xdr:to>
      <xdr:col>24</xdr:col>
      <xdr:colOff>63500</xdr:colOff>
      <xdr:row>85</xdr:row>
      <xdr:rowOff>26670</xdr:rowOff>
    </xdr:to>
    <xdr:cxnSp macro="">
      <xdr:nvCxnSpPr>
        <xdr:cNvPr id="307" name="直線コネクタ 306">
          <a:extLst>
            <a:ext uri="{FF2B5EF4-FFF2-40B4-BE49-F238E27FC236}">
              <a16:creationId xmlns:a16="http://schemas.microsoft.com/office/drawing/2014/main" id="{93F3561F-2CA9-4905-B758-FF6CE4D7B8D1}"/>
            </a:ext>
          </a:extLst>
        </xdr:cNvPr>
        <xdr:cNvCxnSpPr/>
      </xdr:nvCxnSpPr>
      <xdr:spPr>
        <a:xfrm>
          <a:off x="3431540" y="14575155"/>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08" name="楕円 307">
          <a:extLst>
            <a:ext uri="{FF2B5EF4-FFF2-40B4-BE49-F238E27FC236}">
              <a16:creationId xmlns:a16="http://schemas.microsoft.com/office/drawing/2014/main" id="{1205010E-A910-4CD0-B907-598536AF78A3}"/>
            </a:ext>
          </a:extLst>
        </xdr:cNvPr>
        <xdr:cNvSpPr/>
      </xdr:nvSpPr>
      <xdr:spPr>
        <a:xfrm>
          <a:off x="2571750" y="144957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1905</xdr:rowOff>
    </xdr:to>
    <xdr:cxnSp macro="">
      <xdr:nvCxnSpPr>
        <xdr:cNvPr id="309" name="直線コネクタ 308">
          <a:extLst>
            <a:ext uri="{FF2B5EF4-FFF2-40B4-BE49-F238E27FC236}">
              <a16:creationId xmlns:a16="http://schemas.microsoft.com/office/drawing/2014/main" id="{439B2C10-51E7-43E2-B1C3-56C335DDC7D5}"/>
            </a:ext>
          </a:extLst>
        </xdr:cNvPr>
        <xdr:cNvCxnSpPr/>
      </xdr:nvCxnSpPr>
      <xdr:spPr>
        <a:xfrm>
          <a:off x="2626360" y="14548484"/>
          <a:ext cx="80518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71120</xdr:rowOff>
    </xdr:from>
    <xdr:to>
      <xdr:col>10</xdr:col>
      <xdr:colOff>165100</xdr:colOff>
      <xdr:row>85</xdr:row>
      <xdr:rowOff>1270</xdr:rowOff>
    </xdr:to>
    <xdr:sp macro="" textlink="">
      <xdr:nvSpPr>
        <xdr:cNvPr id="310" name="楕円 309">
          <a:extLst>
            <a:ext uri="{FF2B5EF4-FFF2-40B4-BE49-F238E27FC236}">
              <a16:creationId xmlns:a16="http://schemas.microsoft.com/office/drawing/2014/main" id="{8E18CFD4-701A-4E91-8360-688504D6D740}"/>
            </a:ext>
          </a:extLst>
        </xdr:cNvPr>
        <xdr:cNvSpPr/>
      </xdr:nvSpPr>
      <xdr:spPr>
        <a:xfrm>
          <a:off x="1774190" y="144710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121920</xdr:rowOff>
    </xdr:from>
    <xdr:to>
      <xdr:col>15</xdr:col>
      <xdr:colOff>50800</xdr:colOff>
      <xdr:row>84</xdr:row>
      <xdr:rowOff>148589</xdr:rowOff>
    </xdr:to>
    <xdr:cxnSp macro="">
      <xdr:nvCxnSpPr>
        <xdr:cNvPr id="311" name="直線コネクタ 310">
          <a:extLst>
            <a:ext uri="{FF2B5EF4-FFF2-40B4-BE49-F238E27FC236}">
              <a16:creationId xmlns:a16="http://schemas.microsoft.com/office/drawing/2014/main" id="{7807C473-2947-4F3C-B72E-09DC65728991}"/>
            </a:ext>
          </a:extLst>
        </xdr:cNvPr>
        <xdr:cNvCxnSpPr/>
      </xdr:nvCxnSpPr>
      <xdr:spPr>
        <a:xfrm>
          <a:off x="1828800" y="14525625"/>
          <a:ext cx="7975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40639</xdr:rowOff>
    </xdr:from>
    <xdr:to>
      <xdr:col>6</xdr:col>
      <xdr:colOff>38100</xdr:colOff>
      <xdr:row>84</xdr:row>
      <xdr:rowOff>142239</xdr:rowOff>
    </xdr:to>
    <xdr:sp macro="" textlink="">
      <xdr:nvSpPr>
        <xdr:cNvPr id="312" name="楕円 311">
          <a:extLst>
            <a:ext uri="{FF2B5EF4-FFF2-40B4-BE49-F238E27FC236}">
              <a16:creationId xmlns:a16="http://schemas.microsoft.com/office/drawing/2014/main" id="{73642101-AFF3-4BE4-A4CF-A9C4B796A764}"/>
            </a:ext>
          </a:extLst>
        </xdr:cNvPr>
        <xdr:cNvSpPr/>
      </xdr:nvSpPr>
      <xdr:spPr>
        <a:xfrm>
          <a:off x="988060" y="144424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91439</xdr:rowOff>
    </xdr:from>
    <xdr:to>
      <xdr:col>10</xdr:col>
      <xdr:colOff>114300</xdr:colOff>
      <xdr:row>84</xdr:row>
      <xdr:rowOff>121920</xdr:rowOff>
    </xdr:to>
    <xdr:cxnSp macro="">
      <xdr:nvCxnSpPr>
        <xdr:cNvPr id="313" name="直線コネクタ 312">
          <a:extLst>
            <a:ext uri="{FF2B5EF4-FFF2-40B4-BE49-F238E27FC236}">
              <a16:creationId xmlns:a16="http://schemas.microsoft.com/office/drawing/2014/main" id="{C754C9F8-2264-4854-9704-22CFFD07EC8E}"/>
            </a:ext>
          </a:extLst>
        </xdr:cNvPr>
        <xdr:cNvCxnSpPr/>
      </xdr:nvCxnSpPr>
      <xdr:spPr>
        <a:xfrm>
          <a:off x="1031240" y="14497049"/>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107332</xdr:rowOff>
    </xdr:from>
    <xdr:ext cx="405111" cy="259045"/>
    <xdr:sp macro="" textlink="">
      <xdr:nvSpPr>
        <xdr:cNvPr id="314" name="n_1aveValue【公営住宅】&#10;有形固定資産減価償却率">
          <a:extLst>
            <a:ext uri="{FF2B5EF4-FFF2-40B4-BE49-F238E27FC236}">
              <a16:creationId xmlns:a16="http://schemas.microsoft.com/office/drawing/2014/main" id="{8E23A7AB-DFC1-4404-9F73-0AC0C56FDA97}"/>
            </a:ext>
          </a:extLst>
        </xdr:cNvPr>
        <xdr:cNvSpPr txBox="1"/>
      </xdr:nvSpPr>
      <xdr:spPr>
        <a:xfrm>
          <a:off x="32391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8272</xdr:rowOff>
    </xdr:from>
    <xdr:ext cx="405111" cy="259045"/>
    <xdr:sp macro="" textlink="">
      <xdr:nvSpPr>
        <xdr:cNvPr id="315" name="n_2aveValue【公営住宅】&#10;有形固定資産減価償却率">
          <a:extLst>
            <a:ext uri="{FF2B5EF4-FFF2-40B4-BE49-F238E27FC236}">
              <a16:creationId xmlns:a16="http://schemas.microsoft.com/office/drawing/2014/main" id="{9DFC241B-12BF-4720-A1B5-57537D6D0DB5}"/>
            </a:ext>
          </a:extLst>
        </xdr:cNvPr>
        <xdr:cNvSpPr txBox="1"/>
      </xdr:nvSpPr>
      <xdr:spPr>
        <a:xfrm>
          <a:off x="2439044"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63CDB84D-ACA0-47F3-9B1D-151BF768B108}"/>
            </a:ext>
          </a:extLst>
        </xdr:cNvPr>
        <xdr:cNvSpPr txBox="1"/>
      </xdr:nvSpPr>
      <xdr:spPr>
        <a:xfrm>
          <a:off x="164148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17" name="n_4aveValue【公営住宅】&#10;有形固定資産減価償却率">
          <a:extLst>
            <a:ext uri="{FF2B5EF4-FFF2-40B4-BE49-F238E27FC236}">
              <a16:creationId xmlns:a16="http://schemas.microsoft.com/office/drawing/2014/main" id="{E1D07A97-92D7-47AE-959E-6FE82E011314}"/>
            </a:ext>
          </a:extLst>
        </xdr:cNvPr>
        <xdr:cNvSpPr txBox="1"/>
      </xdr:nvSpPr>
      <xdr:spPr>
        <a:xfrm>
          <a:off x="855354" y="140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43832</xdr:rowOff>
    </xdr:from>
    <xdr:ext cx="405111" cy="259045"/>
    <xdr:sp macro="" textlink="">
      <xdr:nvSpPr>
        <xdr:cNvPr id="318" name="n_1mainValue【公営住宅】&#10;有形固定資産減価償却率">
          <a:extLst>
            <a:ext uri="{FF2B5EF4-FFF2-40B4-BE49-F238E27FC236}">
              <a16:creationId xmlns:a16="http://schemas.microsoft.com/office/drawing/2014/main" id="{890730C1-5C6F-411C-88FB-D195E0280DFD}"/>
            </a:ext>
          </a:extLst>
        </xdr:cNvPr>
        <xdr:cNvSpPr txBox="1"/>
      </xdr:nvSpPr>
      <xdr:spPr>
        <a:xfrm>
          <a:off x="3239144" y="1461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19" name="n_2mainValue【公営住宅】&#10;有形固定資産減価償却率">
          <a:extLst>
            <a:ext uri="{FF2B5EF4-FFF2-40B4-BE49-F238E27FC236}">
              <a16:creationId xmlns:a16="http://schemas.microsoft.com/office/drawing/2014/main" id="{96BA34FE-6C50-4B3C-B3EB-A1420F1FB956}"/>
            </a:ext>
          </a:extLst>
        </xdr:cNvPr>
        <xdr:cNvSpPr txBox="1"/>
      </xdr:nvSpPr>
      <xdr:spPr>
        <a:xfrm>
          <a:off x="2439044" y="14588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163847</xdr:rowOff>
    </xdr:from>
    <xdr:ext cx="405111" cy="259045"/>
    <xdr:sp macro="" textlink="">
      <xdr:nvSpPr>
        <xdr:cNvPr id="320" name="n_3mainValue【公営住宅】&#10;有形固定資産減価償却率">
          <a:extLst>
            <a:ext uri="{FF2B5EF4-FFF2-40B4-BE49-F238E27FC236}">
              <a16:creationId xmlns:a16="http://schemas.microsoft.com/office/drawing/2014/main" id="{4CB778D5-3B35-484E-8D4F-7760B3CED649}"/>
            </a:ext>
          </a:extLst>
        </xdr:cNvPr>
        <xdr:cNvSpPr txBox="1"/>
      </xdr:nvSpPr>
      <xdr:spPr>
        <a:xfrm>
          <a:off x="164148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133366</xdr:rowOff>
    </xdr:from>
    <xdr:ext cx="405111" cy="259045"/>
    <xdr:sp macro="" textlink="">
      <xdr:nvSpPr>
        <xdr:cNvPr id="321" name="n_4mainValue【公営住宅】&#10;有形固定資産減価償却率">
          <a:extLst>
            <a:ext uri="{FF2B5EF4-FFF2-40B4-BE49-F238E27FC236}">
              <a16:creationId xmlns:a16="http://schemas.microsoft.com/office/drawing/2014/main" id="{C7931BAE-D76B-488C-A3AB-E6201BD7B608}"/>
            </a:ext>
          </a:extLst>
        </xdr:cNvPr>
        <xdr:cNvSpPr txBox="1"/>
      </xdr:nvSpPr>
      <xdr:spPr>
        <a:xfrm>
          <a:off x="855354" y="1453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C189619-3C7F-414E-A6F8-E67EF7A67A1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6C8A740-9778-497E-8F98-0CE91B810F7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FB8221E-E753-4D0D-B35C-AE8C04B8DF15}"/>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A3ECAE6-EC9F-410B-B218-031B9A0E3E7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602C83B-21F7-42E0-9AF2-8137EBED121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A0DCD0A-CB12-4E1B-BBB4-E00C6A748B0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8C6E996-C101-43A6-8E5C-F3D39C106B0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B1C66B7-E607-4C15-9F33-0903039CD26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6E93240-C41E-41CF-837A-3E91A703142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D85F753-3E63-4832-BDD2-67E3E4DC1AA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559D8464-44CD-4365-B277-25B4C5F95BDF}"/>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DA70C6BF-EF65-41DE-A852-B76D8CC98344}"/>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1AD7D39-EAF9-4057-BC9E-B1FD709D1325}"/>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B4F9CAA-A115-4C23-A9EA-598F0EB26344}"/>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8743738C-1272-45E9-9FA0-583988815E28}"/>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7E74D072-1836-466B-9C66-1A55C0588294}"/>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CB97F24-B568-412D-A940-75A7C16E3AD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8AF2CB3E-D8AB-40C8-99A5-F23EF14B53C6}"/>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EE5793B9-FD32-4795-A811-B0A43FA277F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4E8A0164-DD86-4E7E-96F9-3251A4455675}"/>
            </a:ext>
          </a:extLst>
        </xdr:cNvPr>
        <xdr:cNvCxnSpPr/>
      </xdr:nvCxnSpPr>
      <xdr:spPr>
        <a:xfrm flipV="1">
          <a:off x="9429115" y="1336929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2AF6CB92-D154-4780-A85B-EB1251A97821}"/>
            </a:ext>
          </a:extLst>
        </xdr:cNvPr>
        <xdr:cNvSpPr txBox="1"/>
      </xdr:nvSpPr>
      <xdr:spPr>
        <a:xfrm>
          <a:off x="9467850"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4C9EF5E0-1461-44D0-925B-D6DDF440900A}"/>
            </a:ext>
          </a:extLst>
        </xdr:cNvPr>
        <xdr:cNvCxnSpPr/>
      </xdr:nvCxnSpPr>
      <xdr:spPr>
        <a:xfrm>
          <a:off x="9356090" y="146589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A8EF383B-96DA-493B-8853-5282DC149D6E}"/>
            </a:ext>
          </a:extLst>
        </xdr:cNvPr>
        <xdr:cNvSpPr txBox="1"/>
      </xdr:nvSpPr>
      <xdr:spPr>
        <a:xfrm>
          <a:off x="946785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C4471900-97D8-489D-8A22-DA3E21E57080}"/>
            </a:ext>
          </a:extLst>
        </xdr:cNvPr>
        <xdr:cNvCxnSpPr/>
      </xdr:nvCxnSpPr>
      <xdr:spPr>
        <a:xfrm>
          <a:off x="9356090" y="133692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158894</xdr:rowOff>
    </xdr:from>
    <xdr:ext cx="469744" cy="259045"/>
    <xdr:sp macro="" textlink="">
      <xdr:nvSpPr>
        <xdr:cNvPr id="346" name="【公営住宅】&#10;一人当たり面積平均値テキスト">
          <a:extLst>
            <a:ext uri="{FF2B5EF4-FFF2-40B4-BE49-F238E27FC236}">
              <a16:creationId xmlns:a16="http://schemas.microsoft.com/office/drawing/2014/main" id="{155D64C3-69AA-4882-9BEB-E372BA26380D}"/>
            </a:ext>
          </a:extLst>
        </xdr:cNvPr>
        <xdr:cNvSpPr txBox="1"/>
      </xdr:nvSpPr>
      <xdr:spPr>
        <a:xfrm>
          <a:off x="9467850" y="1404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D7A2F091-B05B-4C91-935B-81606BBC9941}"/>
            </a:ext>
          </a:extLst>
        </xdr:cNvPr>
        <xdr:cNvSpPr/>
      </xdr:nvSpPr>
      <xdr:spPr>
        <a:xfrm>
          <a:off x="9394190" y="1406982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36A30D2F-1F22-4AE1-9146-E8E9B373BE01}"/>
            </a:ext>
          </a:extLst>
        </xdr:cNvPr>
        <xdr:cNvSpPr/>
      </xdr:nvSpPr>
      <xdr:spPr>
        <a:xfrm>
          <a:off x="8632190" y="140843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19875</xdr:rowOff>
    </xdr:from>
    <xdr:to>
      <xdr:col>46</xdr:col>
      <xdr:colOff>38100</xdr:colOff>
      <xdr:row>80</xdr:row>
      <xdr:rowOff>121475</xdr:rowOff>
    </xdr:to>
    <xdr:sp macro="" textlink="">
      <xdr:nvSpPr>
        <xdr:cNvPr id="349" name="フローチャート: 判断 348">
          <a:extLst>
            <a:ext uri="{FF2B5EF4-FFF2-40B4-BE49-F238E27FC236}">
              <a16:creationId xmlns:a16="http://schemas.microsoft.com/office/drawing/2014/main" id="{E111F848-A2EF-4A63-90DC-643D629AE71D}"/>
            </a:ext>
          </a:extLst>
        </xdr:cNvPr>
        <xdr:cNvSpPr/>
      </xdr:nvSpPr>
      <xdr:spPr>
        <a:xfrm>
          <a:off x="7846060" y="1373206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78169</xdr:rowOff>
    </xdr:from>
    <xdr:to>
      <xdr:col>41</xdr:col>
      <xdr:colOff>101600</xdr:colOff>
      <xdr:row>81</xdr:row>
      <xdr:rowOff>8319</xdr:rowOff>
    </xdr:to>
    <xdr:sp macro="" textlink="">
      <xdr:nvSpPr>
        <xdr:cNvPr id="350" name="フローチャート: 判断 349">
          <a:extLst>
            <a:ext uri="{FF2B5EF4-FFF2-40B4-BE49-F238E27FC236}">
              <a16:creationId xmlns:a16="http://schemas.microsoft.com/office/drawing/2014/main" id="{90B3EDBD-B029-4316-AD85-9269244AFA63}"/>
            </a:ext>
          </a:extLst>
        </xdr:cNvPr>
        <xdr:cNvSpPr/>
      </xdr:nvSpPr>
      <xdr:spPr>
        <a:xfrm>
          <a:off x="7029450" y="137941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112458</xdr:rowOff>
    </xdr:from>
    <xdr:to>
      <xdr:col>36</xdr:col>
      <xdr:colOff>165100</xdr:colOff>
      <xdr:row>81</xdr:row>
      <xdr:rowOff>42608</xdr:rowOff>
    </xdr:to>
    <xdr:sp macro="" textlink="">
      <xdr:nvSpPr>
        <xdr:cNvPr id="351" name="フローチャート: 判断 350">
          <a:extLst>
            <a:ext uri="{FF2B5EF4-FFF2-40B4-BE49-F238E27FC236}">
              <a16:creationId xmlns:a16="http://schemas.microsoft.com/office/drawing/2014/main" id="{446DD306-F8C4-44C5-805F-B6771AAB3C9F}"/>
            </a:ext>
          </a:extLst>
        </xdr:cNvPr>
        <xdr:cNvSpPr/>
      </xdr:nvSpPr>
      <xdr:spPr>
        <a:xfrm>
          <a:off x="6231890" y="138284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6F7F421-2595-4FD0-BCBB-370481D2612C}"/>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82B7FBC-6A9B-4F14-AD12-8F92BE1DDDF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6A054DC-AE31-43BB-B56F-1F86849F33D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0E9D2C8-12C0-4701-B060-0B64B47C578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63D9F11-80BC-42CE-BC0E-EF29E7FD0DF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162750</xdr:rowOff>
    </xdr:from>
    <xdr:to>
      <xdr:col>55</xdr:col>
      <xdr:colOff>50800</xdr:colOff>
      <xdr:row>80</xdr:row>
      <xdr:rowOff>92900</xdr:rowOff>
    </xdr:to>
    <xdr:sp macro="" textlink="">
      <xdr:nvSpPr>
        <xdr:cNvPr id="357" name="楕円 356">
          <a:extLst>
            <a:ext uri="{FF2B5EF4-FFF2-40B4-BE49-F238E27FC236}">
              <a16:creationId xmlns:a16="http://schemas.microsoft.com/office/drawing/2014/main" id="{404A7DBD-7752-47B5-B114-6701D03E1BB6}"/>
            </a:ext>
          </a:extLst>
        </xdr:cNvPr>
        <xdr:cNvSpPr/>
      </xdr:nvSpPr>
      <xdr:spPr>
        <a:xfrm>
          <a:off x="9394190" y="137092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14177</xdr:rowOff>
    </xdr:from>
    <xdr:ext cx="469744" cy="259045"/>
    <xdr:sp macro="" textlink="">
      <xdr:nvSpPr>
        <xdr:cNvPr id="358" name="【公営住宅】&#10;一人当たり面積該当値テキスト">
          <a:extLst>
            <a:ext uri="{FF2B5EF4-FFF2-40B4-BE49-F238E27FC236}">
              <a16:creationId xmlns:a16="http://schemas.microsoft.com/office/drawing/2014/main" id="{844171ED-2E57-4C14-B886-9AE43CA674B8}"/>
            </a:ext>
          </a:extLst>
        </xdr:cNvPr>
        <xdr:cNvSpPr txBox="1"/>
      </xdr:nvSpPr>
      <xdr:spPr>
        <a:xfrm>
          <a:off x="9467850" y="1356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2160</xdr:rowOff>
    </xdr:from>
    <xdr:to>
      <xdr:col>50</xdr:col>
      <xdr:colOff>165100</xdr:colOff>
      <xdr:row>80</xdr:row>
      <xdr:rowOff>103760</xdr:rowOff>
    </xdr:to>
    <xdr:sp macro="" textlink="">
      <xdr:nvSpPr>
        <xdr:cNvPr id="359" name="楕円 358">
          <a:extLst>
            <a:ext uri="{FF2B5EF4-FFF2-40B4-BE49-F238E27FC236}">
              <a16:creationId xmlns:a16="http://schemas.microsoft.com/office/drawing/2014/main" id="{A419B8B1-9DE4-4A58-AE3D-E7553E4E3555}"/>
            </a:ext>
          </a:extLst>
        </xdr:cNvPr>
        <xdr:cNvSpPr/>
      </xdr:nvSpPr>
      <xdr:spPr>
        <a:xfrm>
          <a:off x="8632190" y="1371816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42100</xdr:rowOff>
    </xdr:from>
    <xdr:to>
      <xdr:col>55</xdr:col>
      <xdr:colOff>0</xdr:colOff>
      <xdr:row>80</xdr:row>
      <xdr:rowOff>52960</xdr:rowOff>
    </xdr:to>
    <xdr:cxnSp macro="">
      <xdr:nvCxnSpPr>
        <xdr:cNvPr id="360" name="直線コネクタ 359">
          <a:extLst>
            <a:ext uri="{FF2B5EF4-FFF2-40B4-BE49-F238E27FC236}">
              <a16:creationId xmlns:a16="http://schemas.microsoft.com/office/drawing/2014/main" id="{958980E7-1C92-4BF0-A321-B2F8605A158D}"/>
            </a:ext>
          </a:extLst>
        </xdr:cNvPr>
        <xdr:cNvCxnSpPr/>
      </xdr:nvCxnSpPr>
      <xdr:spPr>
        <a:xfrm flipV="1">
          <a:off x="8686800" y="13760005"/>
          <a:ext cx="74295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10161</xdr:rowOff>
    </xdr:from>
    <xdr:to>
      <xdr:col>46</xdr:col>
      <xdr:colOff>38100</xdr:colOff>
      <xdr:row>80</xdr:row>
      <xdr:rowOff>111761</xdr:rowOff>
    </xdr:to>
    <xdr:sp macro="" textlink="">
      <xdr:nvSpPr>
        <xdr:cNvPr id="361" name="楕円 360">
          <a:extLst>
            <a:ext uri="{FF2B5EF4-FFF2-40B4-BE49-F238E27FC236}">
              <a16:creationId xmlns:a16="http://schemas.microsoft.com/office/drawing/2014/main" id="{CF3524E3-90CA-46D6-B5C8-4A7860128014}"/>
            </a:ext>
          </a:extLst>
        </xdr:cNvPr>
        <xdr:cNvSpPr/>
      </xdr:nvSpPr>
      <xdr:spPr>
        <a:xfrm>
          <a:off x="7846060" y="137280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52960</xdr:rowOff>
    </xdr:from>
    <xdr:to>
      <xdr:col>50</xdr:col>
      <xdr:colOff>114300</xdr:colOff>
      <xdr:row>80</xdr:row>
      <xdr:rowOff>60961</xdr:rowOff>
    </xdr:to>
    <xdr:cxnSp macro="">
      <xdr:nvCxnSpPr>
        <xdr:cNvPr id="362" name="直線コネクタ 361">
          <a:extLst>
            <a:ext uri="{FF2B5EF4-FFF2-40B4-BE49-F238E27FC236}">
              <a16:creationId xmlns:a16="http://schemas.microsoft.com/office/drawing/2014/main" id="{C7ABB6EE-BFEE-4069-B102-5C4460FB62C7}"/>
            </a:ext>
          </a:extLst>
        </xdr:cNvPr>
        <xdr:cNvCxnSpPr/>
      </xdr:nvCxnSpPr>
      <xdr:spPr>
        <a:xfrm flipV="1">
          <a:off x="7889240" y="13772770"/>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19875</xdr:rowOff>
    </xdr:from>
    <xdr:to>
      <xdr:col>41</xdr:col>
      <xdr:colOff>101600</xdr:colOff>
      <xdr:row>80</xdr:row>
      <xdr:rowOff>121475</xdr:rowOff>
    </xdr:to>
    <xdr:sp macro="" textlink="">
      <xdr:nvSpPr>
        <xdr:cNvPr id="363" name="楕円 362">
          <a:extLst>
            <a:ext uri="{FF2B5EF4-FFF2-40B4-BE49-F238E27FC236}">
              <a16:creationId xmlns:a16="http://schemas.microsoft.com/office/drawing/2014/main" id="{EDD42C41-50C7-420A-9D1B-8606B4841DAE}"/>
            </a:ext>
          </a:extLst>
        </xdr:cNvPr>
        <xdr:cNvSpPr/>
      </xdr:nvSpPr>
      <xdr:spPr>
        <a:xfrm>
          <a:off x="7029450" y="1373206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60961</xdr:rowOff>
    </xdr:from>
    <xdr:to>
      <xdr:col>45</xdr:col>
      <xdr:colOff>177800</xdr:colOff>
      <xdr:row>80</xdr:row>
      <xdr:rowOff>70675</xdr:rowOff>
    </xdr:to>
    <xdr:cxnSp macro="">
      <xdr:nvCxnSpPr>
        <xdr:cNvPr id="364" name="直線コネクタ 363">
          <a:extLst>
            <a:ext uri="{FF2B5EF4-FFF2-40B4-BE49-F238E27FC236}">
              <a16:creationId xmlns:a16="http://schemas.microsoft.com/office/drawing/2014/main" id="{D58C6CA8-A75E-4C04-B61B-96A0BEF34CA0}"/>
            </a:ext>
          </a:extLst>
        </xdr:cNvPr>
        <xdr:cNvCxnSpPr/>
      </xdr:nvCxnSpPr>
      <xdr:spPr>
        <a:xfrm flipV="1">
          <a:off x="7084060" y="13773151"/>
          <a:ext cx="80518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26733</xdr:rowOff>
    </xdr:from>
    <xdr:to>
      <xdr:col>36</xdr:col>
      <xdr:colOff>165100</xdr:colOff>
      <xdr:row>80</xdr:row>
      <xdr:rowOff>128333</xdr:rowOff>
    </xdr:to>
    <xdr:sp macro="" textlink="">
      <xdr:nvSpPr>
        <xdr:cNvPr id="365" name="楕円 364">
          <a:extLst>
            <a:ext uri="{FF2B5EF4-FFF2-40B4-BE49-F238E27FC236}">
              <a16:creationId xmlns:a16="http://schemas.microsoft.com/office/drawing/2014/main" id="{B91C5912-6860-4DE3-94DF-AF94F3906C6F}"/>
            </a:ext>
          </a:extLst>
        </xdr:cNvPr>
        <xdr:cNvSpPr/>
      </xdr:nvSpPr>
      <xdr:spPr>
        <a:xfrm>
          <a:off x="6231890" y="1374082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70675</xdr:rowOff>
    </xdr:from>
    <xdr:to>
      <xdr:col>41</xdr:col>
      <xdr:colOff>50800</xdr:colOff>
      <xdr:row>80</xdr:row>
      <xdr:rowOff>77533</xdr:rowOff>
    </xdr:to>
    <xdr:cxnSp macro="">
      <xdr:nvCxnSpPr>
        <xdr:cNvPr id="366" name="直線コネクタ 365">
          <a:extLst>
            <a:ext uri="{FF2B5EF4-FFF2-40B4-BE49-F238E27FC236}">
              <a16:creationId xmlns:a16="http://schemas.microsoft.com/office/drawing/2014/main" id="{C7CB7922-8B90-47CE-9EBF-010E3A111668}"/>
            </a:ext>
          </a:extLst>
        </xdr:cNvPr>
        <xdr:cNvCxnSpPr/>
      </xdr:nvCxnSpPr>
      <xdr:spPr>
        <a:xfrm flipV="1">
          <a:off x="6286500" y="13784770"/>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120032</xdr:rowOff>
    </xdr:from>
    <xdr:ext cx="469744" cy="259045"/>
    <xdr:sp macro="" textlink="">
      <xdr:nvSpPr>
        <xdr:cNvPr id="367" name="n_1aveValue【公営住宅】&#10;一人当たり面積">
          <a:extLst>
            <a:ext uri="{FF2B5EF4-FFF2-40B4-BE49-F238E27FC236}">
              <a16:creationId xmlns:a16="http://schemas.microsoft.com/office/drawing/2014/main" id="{8EDABFC2-C03E-4158-9AC7-BB263D78A3A7}"/>
            </a:ext>
          </a:extLst>
        </xdr:cNvPr>
        <xdr:cNvSpPr txBox="1"/>
      </xdr:nvSpPr>
      <xdr:spPr>
        <a:xfrm>
          <a:off x="84544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112602</xdr:rowOff>
    </xdr:from>
    <xdr:ext cx="469744" cy="259045"/>
    <xdr:sp macro="" textlink="">
      <xdr:nvSpPr>
        <xdr:cNvPr id="368" name="n_2aveValue【公営住宅】&#10;一人当たり面積">
          <a:extLst>
            <a:ext uri="{FF2B5EF4-FFF2-40B4-BE49-F238E27FC236}">
              <a16:creationId xmlns:a16="http://schemas.microsoft.com/office/drawing/2014/main" id="{144D8E51-D7AC-4BD7-AB09-8CB926918D41}"/>
            </a:ext>
          </a:extLst>
        </xdr:cNvPr>
        <xdr:cNvSpPr txBox="1"/>
      </xdr:nvSpPr>
      <xdr:spPr>
        <a:xfrm>
          <a:off x="7673417" y="1382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170896</xdr:rowOff>
    </xdr:from>
    <xdr:ext cx="469744" cy="259045"/>
    <xdr:sp macro="" textlink="">
      <xdr:nvSpPr>
        <xdr:cNvPr id="369" name="n_3aveValue【公営住宅】&#10;一人当たり面積">
          <a:extLst>
            <a:ext uri="{FF2B5EF4-FFF2-40B4-BE49-F238E27FC236}">
              <a16:creationId xmlns:a16="http://schemas.microsoft.com/office/drawing/2014/main" id="{E016639F-BD16-4CB7-9B09-E5BF6B27D47A}"/>
            </a:ext>
          </a:extLst>
        </xdr:cNvPr>
        <xdr:cNvSpPr txBox="1"/>
      </xdr:nvSpPr>
      <xdr:spPr>
        <a:xfrm>
          <a:off x="6866332" y="1389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33735</xdr:rowOff>
    </xdr:from>
    <xdr:ext cx="469744" cy="259045"/>
    <xdr:sp macro="" textlink="">
      <xdr:nvSpPr>
        <xdr:cNvPr id="370" name="n_4aveValue【公営住宅】&#10;一人当たり面積">
          <a:extLst>
            <a:ext uri="{FF2B5EF4-FFF2-40B4-BE49-F238E27FC236}">
              <a16:creationId xmlns:a16="http://schemas.microsoft.com/office/drawing/2014/main" id="{DB0F8762-00C4-4373-9482-8C3D834C83AF}"/>
            </a:ext>
          </a:extLst>
        </xdr:cNvPr>
        <xdr:cNvSpPr txBox="1"/>
      </xdr:nvSpPr>
      <xdr:spPr>
        <a:xfrm>
          <a:off x="6068772" y="1391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120287</xdr:rowOff>
    </xdr:from>
    <xdr:ext cx="469744" cy="259045"/>
    <xdr:sp macro="" textlink="">
      <xdr:nvSpPr>
        <xdr:cNvPr id="371" name="n_1mainValue【公営住宅】&#10;一人当たり面積">
          <a:extLst>
            <a:ext uri="{FF2B5EF4-FFF2-40B4-BE49-F238E27FC236}">
              <a16:creationId xmlns:a16="http://schemas.microsoft.com/office/drawing/2014/main" id="{F46CC88D-FFEC-46F1-8781-FC8A4876E09F}"/>
            </a:ext>
          </a:extLst>
        </xdr:cNvPr>
        <xdr:cNvSpPr txBox="1"/>
      </xdr:nvSpPr>
      <xdr:spPr>
        <a:xfrm>
          <a:off x="8454467" y="1349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128288</xdr:rowOff>
    </xdr:from>
    <xdr:ext cx="469744" cy="259045"/>
    <xdr:sp macro="" textlink="">
      <xdr:nvSpPr>
        <xdr:cNvPr id="372" name="n_2mainValue【公営住宅】&#10;一人当たり面積">
          <a:extLst>
            <a:ext uri="{FF2B5EF4-FFF2-40B4-BE49-F238E27FC236}">
              <a16:creationId xmlns:a16="http://schemas.microsoft.com/office/drawing/2014/main" id="{AB417744-521F-4EFB-B6B3-46933E46131B}"/>
            </a:ext>
          </a:extLst>
        </xdr:cNvPr>
        <xdr:cNvSpPr txBox="1"/>
      </xdr:nvSpPr>
      <xdr:spPr>
        <a:xfrm>
          <a:off x="7673417" y="135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138002</xdr:rowOff>
    </xdr:from>
    <xdr:ext cx="469744" cy="259045"/>
    <xdr:sp macro="" textlink="">
      <xdr:nvSpPr>
        <xdr:cNvPr id="373" name="n_3mainValue【公営住宅】&#10;一人当たり面積">
          <a:extLst>
            <a:ext uri="{FF2B5EF4-FFF2-40B4-BE49-F238E27FC236}">
              <a16:creationId xmlns:a16="http://schemas.microsoft.com/office/drawing/2014/main" id="{EB69A1FB-C37B-4E80-86A1-3BA41E0A0FAA}"/>
            </a:ext>
          </a:extLst>
        </xdr:cNvPr>
        <xdr:cNvSpPr txBox="1"/>
      </xdr:nvSpPr>
      <xdr:spPr>
        <a:xfrm>
          <a:off x="6866332" y="1350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144860</xdr:rowOff>
    </xdr:from>
    <xdr:ext cx="469744" cy="259045"/>
    <xdr:sp macro="" textlink="">
      <xdr:nvSpPr>
        <xdr:cNvPr id="374" name="n_4mainValue【公営住宅】&#10;一人当たり面積">
          <a:extLst>
            <a:ext uri="{FF2B5EF4-FFF2-40B4-BE49-F238E27FC236}">
              <a16:creationId xmlns:a16="http://schemas.microsoft.com/office/drawing/2014/main" id="{D9EBD16A-5319-4C8B-9FF9-4D54D51676CF}"/>
            </a:ext>
          </a:extLst>
        </xdr:cNvPr>
        <xdr:cNvSpPr txBox="1"/>
      </xdr:nvSpPr>
      <xdr:spPr>
        <a:xfrm>
          <a:off x="6068772" y="135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16C10EC-72CC-4DBC-BEBD-8F84B1BC221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2A7ECFD2-C637-49C7-9E01-8BC2A4F9745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C7C2C2C-5237-44C1-8F62-3F7F9B6ED2B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1FDCED6-C606-49FE-B250-B17A0F98E50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20B2701-03AF-433C-A4AA-E30BE2ECDFC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127F4DD-C72A-46B5-AA33-25E485777BA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55C3801-1A96-44C3-8F8B-C8749C575AD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D065B91-4257-46D6-8E73-413B46244A85}"/>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35272A1-7C84-4FF2-9683-22637CE7E97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15DF8DF7-7A76-4E99-83BB-B5A54957DFF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B04CF67F-07EB-4B5E-B37C-E41586C8FD6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3045C5D3-FCA7-46FA-8687-E63137942E0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13AC26DF-5640-4979-8AD2-0EB7FA42546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D2E378A6-30FC-4F23-81CC-7996D24B706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B5CD9671-204C-4E78-80C3-13620A47681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3705B89F-97CA-4014-94C1-8A6963715D03}"/>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776BC1C7-9DFC-44F6-8F11-4FA77CD137C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2EA42425-D1BF-4E30-86A2-85A41F9FBAA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492482B4-C4EA-4177-BEFF-744A63EA8DF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3C296068-0BA3-4C40-8890-DB5EAD71D57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3DCE269-9F08-4942-AD33-27F657BF598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93DB9D29-59D4-47E9-84B0-18CA464D82F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909D0E9-A5BA-492D-B144-6D1D96FF4CF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F783093D-4E74-4387-B512-4630F72AE85A}"/>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76E34468-0C2A-45FB-A377-E6A0D46F917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9248EAC-9CF8-4347-9347-FEE1EADE15A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49719366-FA34-49E3-9B8E-C44A71190E9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576010A2-5D53-48C2-A4E3-8A2297402D8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8600BE40-77EB-4713-93FA-26CABFA9897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2E6FCD83-8A06-4D1E-A2EA-69DA3F34B19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7A98A895-6008-4BF9-B1E5-0F1C9247359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13EB4773-CF2C-4EFE-82A4-0B19BA023D51}"/>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34176917-30FE-40FE-86AD-B91366184A5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9C7946C5-3188-46B7-81D6-1B29ED3AC45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ED5CC58F-CAD7-46EB-8FD1-3745F59FECC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932635A0-235C-4F6B-BD2E-D9A6359B5D2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642BE200-00FB-4A65-AD88-AED8111557E7}"/>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D3D7B32C-4CAE-4D3C-988F-50585CB83A3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F4EBEF32-AEBC-4BB3-B696-BA206B7AB7D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241B4F2D-C3F3-499F-855C-DD3D50956BE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161C322A-D8CA-4065-861D-42362EEEBF9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8EC0412D-5E07-4083-B17A-882A9BE43FA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38A262C1-04A0-4F3B-9B07-C8C8A78CD01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a:extLst>
            <a:ext uri="{FF2B5EF4-FFF2-40B4-BE49-F238E27FC236}">
              <a16:creationId xmlns:a16="http://schemas.microsoft.com/office/drawing/2014/main" id="{1CD9B914-EDA0-426B-8AAC-B0C5D07AD838}"/>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9" name="テキスト ボックス 418">
          <a:extLst>
            <a:ext uri="{FF2B5EF4-FFF2-40B4-BE49-F238E27FC236}">
              <a16:creationId xmlns:a16="http://schemas.microsoft.com/office/drawing/2014/main" id="{658F1917-0E03-466C-A9E8-0C180C09BDA2}"/>
            </a:ext>
          </a:extLst>
        </xdr:cNvPr>
        <xdr:cNvSpPr txBox="1"/>
      </xdr:nvSpPr>
      <xdr:spPr>
        <a:xfrm>
          <a:off x="10842791" y="1096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a:extLst>
            <a:ext uri="{FF2B5EF4-FFF2-40B4-BE49-F238E27FC236}">
              <a16:creationId xmlns:a16="http://schemas.microsoft.com/office/drawing/2014/main" id="{B97C7B9C-35FC-4CDE-A487-71C48E34C1A5}"/>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a:extLst>
            <a:ext uri="{FF2B5EF4-FFF2-40B4-BE49-F238E27FC236}">
              <a16:creationId xmlns:a16="http://schemas.microsoft.com/office/drawing/2014/main" id="{108E2163-9365-47B0-B4D2-176F893B7EC9}"/>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a:extLst>
            <a:ext uri="{FF2B5EF4-FFF2-40B4-BE49-F238E27FC236}">
              <a16:creationId xmlns:a16="http://schemas.microsoft.com/office/drawing/2014/main" id="{E94F21B1-7CF0-44D7-9C33-96A6396A85B2}"/>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a:extLst>
            <a:ext uri="{FF2B5EF4-FFF2-40B4-BE49-F238E27FC236}">
              <a16:creationId xmlns:a16="http://schemas.microsoft.com/office/drawing/2014/main" id="{E42C5BE6-13F4-4ADB-9A72-AC3264D2480C}"/>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a:extLst>
            <a:ext uri="{FF2B5EF4-FFF2-40B4-BE49-F238E27FC236}">
              <a16:creationId xmlns:a16="http://schemas.microsoft.com/office/drawing/2014/main" id="{F53A3E58-A559-4729-9F2B-452CB8F6F477}"/>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a:extLst>
            <a:ext uri="{FF2B5EF4-FFF2-40B4-BE49-F238E27FC236}">
              <a16:creationId xmlns:a16="http://schemas.microsoft.com/office/drawing/2014/main" id="{B7DB4973-23FB-40A1-9F18-C77E7EC0540C}"/>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a:extLst>
            <a:ext uri="{FF2B5EF4-FFF2-40B4-BE49-F238E27FC236}">
              <a16:creationId xmlns:a16="http://schemas.microsoft.com/office/drawing/2014/main" id="{DBEBABC2-A8F4-4245-8204-ADEB0C6C7BAF}"/>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a:extLst>
            <a:ext uri="{FF2B5EF4-FFF2-40B4-BE49-F238E27FC236}">
              <a16:creationId xmlns:a16="http://schemas.microsoft.com/office/drawing/2014/main" id="{F933DE5B-3C36-468A-B95A-3534C7597233}"/>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a:extLst>
            <a:ext uri="{FF2B5EF4-FFF2-40B4-BE49-F238E27FC236}">
              <a16:creationId xmlns:a16="http://schemas.microsoft.com/office/drawing/2014/main" id="{2C167202-1F04-4B78-B067-6C2C33BA9F0E}"/>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9" name="テキスト ボックス 428">
          <a:extLst>
            <a:ext uri="{FF2B5EF4-FFF2-40B4-BE49-F238E27FC236}">
              <a16:creationId xmlns:a16="http://schemas.microsoft.com/office/drawing/2014/main" id="{CCA4F639-D202-448E-91F7-277734E65CB8}"/>
            </a:ext>
          </a:extLst>
        </xdr:cNvPr>
        <xdr:cNvSpPr txBox="1"/>
      </xdr:nvSpPr>
      <xdr:spPr>
        <a:xfrm>
          <a:off x="10842791" y="932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DD496D9F-6782-43AF-82D1-C21500AB99E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E3D8E71F-A631-4473-BB21-BEAF950E16EE}"/>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5181F1C8-D967-4CEB-9ADB-AD9C1C3E025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433" name="直線コネクタ 432">
          <a:extLst>
            <a:ext uri="{FF2B5EF4-FFF2-40B4-BE49-F238E27FC236}">
              <a16:creationId xmlns:a16="http://schemas.microsoft.com/office/drawing/2014/main" id="{D7C9B39E-DDCB-45B2-ACA5-844C65B62DBA}"/>
            </a:ext>
          </a:extLst>
        </xdr:cNvPr>
        <xdr:cNvCxnSpPr/>
      </xdr:nvCxnSpPr>
      <xdr:spPr>
        <a:xfrm flipV="1">
          <a:off x="14703424" y="948309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74301EFA-07AF-47C9-896E-77389C216519}"/>
            </a:ext>
          </a:extLst>
        </xdr:cNvPr>
        <xdr:cNvSpPr txBox="1"/>
      </xdr:nvSpPr>
      <xdr:spPr>
        <a:xfrm>
          <a:off x="14742160" y="1107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35" name="直線コネクタ 434">
          <a:extLst>
            <a:ext uri="{FF2B5EF4-FFF2-40B4-BE49-F238E27FC236}">
              <a16:creationId xmlns:a16="http://schemas.microsoft.com/office/drawing/2014/main" id="{1C0DF9E1-67EE-45E9-B251-A8EFF5E35E78}"/>
            </a:ext>
          </a:extLst>
        </xdr:cNvPr>
        <xdr:cNvCxnSpPr/>
      </xdr:nvCxnSpPr>
      <xdr:spPr>
        <a:xfrm>
          <a:off x="14611350" y="11066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5E8FCB9E-C58B-465D-9284-385329013D96}"/>
            </a:ext>
          </a:extLst>
        </xdr:cNvPr>
        <xdr:cNvSpPr txBox="1"/>
      </xdr:nvSpPr>
      <xdr:spPr>
        <a:xfrm>
          <a:off x="1474216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7" name="直線コネクタ 436">
          <a:extLst>
            <a:ext uri="{FF2B5EF4-FFF2-40B4-BE49-F238E27FC236}">
              <a16:creationId xmlns:a16="http://schemas.microsoft.com/office/drawing/2014/main" id="{204CBE72-4DF2-4D9E-91BF-D1985F424968}"/>
            </a:ext>
          </a:extLst>
        </xdr:cNvPr>
        <xdr:cNvCxnSpPr/>
      </xdr:nvCxnSpPr>
      <xdr:spPr>
        <a:xfrm>
          <a:off x="1461135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EF8F7939-49CD-45BC-B401-B0602C9B49FD}"/>
            </a:ext>
          </a:extLst>
        </xdr:cNvPr>
        <xdr:cNvSpPr txBox="1"/>
      </xdr:nvSpPr>
      <xdr:spPr>
        <a:xfrm>
          <a:off x="14742160" y="1014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439" name="フローチャート: 判断 438">
          <a:extLst>
            <a:ext uri="{FF2B5EF4-FFF2-40B4-BE49-F238E27FC236}">
              <a16:creationId xmlns:a16="http://schemas.microsoft.com/office/drawing/2014/main" id="{32CAB384-31ED-450C-8AD5-DF0AFCDD63E6}"/>
            </a:ext>
          </a:extLst>
        </xdr:cNvPr>
        <xdr:cNvSpPr/>
      </xdr:nvSpPr>
      <xdr:spPr>
        <a:xfrm>
          <a:off x="14649450" y="102968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440" name="フローチャート: 判断 439">
          <a:extLst>
            <a:ext uri="{FF2B5EF4-FFF2-40B4-BE49-F238E27FC236}">
              <a16:creationId xmlns:a16="http://schemas.microsoft.com/office/drawing/2014/main" id="{BE506858-47C8-4732-A759-F17077643AA6}"/>
            </a:ext>
          </a:extLst>
        </xdr:cNvPr>
        <xdr:cNvSpPr/>
      </xdr:nvSpPr>
      <xdr:spPr>
        <a:xfrm>
          <a:off x="13887450" y="102604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1" name="フローチャート: 判断 440">
          <a:extLst>
            <a:ext uri="{FF2B5EF4-FFF2-40B4-BE49-F238E27FC236}">
              <a16:creationId xmlns:a16="http://schemas.microsoft.com/office/drawing/2014/main" id="{4DB3C5FB-D19D-4AC3-9F39-018E759037E3}"/>
            </a:ext>
          </a:extLst>
        </xdr:cNvPr>
        <xdr:cNvSpPr/>
      </xdr:nvSpPr>
      <xdr:spPr>
        <a:xfrm>
          <a:off x="13089890" y="102884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42" name="フローチャート: 判断 441">
          <a:extLst>
            <a:ext uri="{FF2B5EF4-FFF2-40B4-BE49-F238E27FC236}">
              <a16:creationId xmlns:a16="http://schemas.microsoft.com/office/drawing/2014/main" id="{CCA0FA90-8E22-4A98-9D74-F6FBCF8066F2}"/>
            </a:ext>
          </a:extLst>
        </xdr:cNvPr>
        <xdr:cNvSpPr/>
      </xdr:nvSpPr>
      <xdr:spPr>
        <a:xfrm>
          <a:off x="12303760" y="103276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150041</xdr:rowOff>
    </xdr:from>
    <xdr:to>
      <xdr:col>67</xdr:col>
      <xdr:colOff>101600</xdr:colOff>
      <xdr:row>60</xdr:row>
      <xdr:rowOff>80191</xdr:rowOff>
    </xdr:to>
    <xdr:sp macro="" textlink="">
      <xdr:nvSpPr>
        <xdr:cNvPr id="443" name="フローチャート: 判断 442">
          <a:extLst>
            <a:ext uri="{FF2B5EF4-FFF2-40B4-BE49-F238E27FC236}">
              <a16:creationId xmlns:a16="http://schemas.microsoft.com/office/drawing/2014/main" id="{2C76315A-FA9D-4A04-AE8D-387398F99C67}"/>
            </a:ext>
          </a:extLst>
        </xdr:cNvPr>
        <xdr:cNvSpPr/>
      </xdr:nvSpPr>
      <xdr:spPr>
        <a:xfrm>
          <a:off x="11487150" y="1026559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3C078FE-3645-49B7-B949-109F585B293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3C3AE691-948D-4154-B4CB-95305EB67D0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8D112A7-6475-4CAA-89C4-3F071A43389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B1F6EFD-EE24-4E53-9A9A-04FB227F112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131A2BC-6FEC-4B05-8112-44AE1746969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449" name="楕円 448">
          <a:extLst>
            <a:ext uri="{FF2B5EF4-FFF2-40B4-BE49-F238E27FC236}">
              <a16:creationId xmlns:a16="http://schemas.microsoft.com/office/drawing/2014/main" id="{D5F68331-CDCD-4580-BB42-ED0605CB0752}"/>
            </a:ext>
          </a:extLst>
        </xdr:cNvPr>
        <xdr:cNvSpPr/>
      </xdr:nvSpPr>
      <xdr:spPr>
        <a:xfrm>
          <a:off x="14649450" y="104471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136633</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4B6B1731-6F26-4F23-A183-2D588C32417E}"/>
            </a:ext>
          </a:extLst>
        </xdr:cNvPr>
        <xdr:cNvSpPr txBox="1"/>
      </xdr:nvSpPr>
      <xdr:spPr>
        <a:xfrm>
          <a:off x="14742160" y="1041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96157</xdr:rowOff>
    </xdr:from>
    <xdr:to>
      <xdr:col>81</xdr:col>
      <xdr:colOff>101600</xdr:colOff>
      <xdr:row>61</xdr:row>
      <xdr:rowOff>26307</xdr:rowOff>
    </xdr:to>
    <xdr:sp macro="" textlink="">
      <xdr:nvSpPr>
        <xdr:cNvPr id="451" name="楕円 450">
          <a:extLst>
            <a:ext uri="{FF2B5EF4-FFF2-40B4-BE49-F238E27FC236}">
              <a16:creationId xmlns:a16="http://schemas.microsoft.com/office/drawing/2014/main" id="{0681925F-25F6-4E89-9AFD-BD46259B8185}"/>
            </a:ext>
          </a:extLst>
        </xdr:cNvPr>
        <xdr:cNvSpPr/>
      </xdr:nvSpPr>
      <xdr:spPr>
        <a:xfrm>
          <a:off x="13887450" y="103793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61</xdr:row>
      <xdr:rowOff>37556</xdr:rowOff>
    </xdr:to>
    <xdr:cxnSp macro="">
      <xdr:nvCxnSpPr>
        <xdr:cNvPr id="452" name="直線コネクタ 451">
          <a:extLst>
            <a:ext uri="{FF2B5EF4-FFF2-40B4-BE49-F238E27FC236}">
              <a16:creationId xmlns:a16="http://schemas.microsoft.com/office/drawing/2014/main" id="{8D82D96F-58D9-49BE-87DF-AD5E39B9A635}"/>
            </a:ext>
          </a:extLst>
        </xdr:cNvPr>
        <xdr:cNvCxnSpPr/>
      </xdr:nvCxnSpPr>
      <xdr:spPr>
        <a:xfrm>
          <a:off x="13942060" y="10432052"/>
          <a:ext cx="762000" cy="6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453" name="楕円 452">
          <a:extLst>
            <a:ext uri="{FF2B5EF4-FFF2-40B4-BE49-F238E27FC236}">
              <a16:creationId xmlns:a16="http://schemas.microsoft.com/office/drawing/2014/main" id="{C489982D-E662-4682-B7CF-779C526DA9A6}"/>
            </a:ext>
          </a:extLst>
        </xdr:cNvPr>
        <xdr:cNvSpPr/>
      </xdr:nvSpPr>
      <xdr:spPr>
        <a:xfrm>
          <a:off x="13089890" y="1053664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146957</xdr:rowOff>
    </xdr:from>
    <xdr:to>
      <xdr:col>81</xdr:col>
      <xdr:colOff>50800</xdr:colOff>
      <xdr:row>61</xdr:row>
      <xdr:rowOff>128996</xdr:rowOff>
    </xdr:to>
    <xdr:cxnSp macro="">
      <xdr:nvCxnSpPr>
        <xdr:cNvPr id="454" name="直線コネクタ 453">
          <a:extLst>
            <a:ext uri="{FF2B5EF4-FFF2-40B4-BE49-F238E27FC236}">
              <a16:creationId xmlns:a16="http://schemas.microsoft.com/office/drawing/2014/main" id="{216EB578-4B58-42A9-9CC2-797487CEA432}"/>
            </a:ext>
          </a:extLst>
        </xdr:cNvPr>
        <xdr:cNvCxnSpPr/>
      </xdr:nvCxnSpPr>
      <xdr:spPr>
        <a:xfrm flipV="1">
          <a:off x="13144500" y="10432052"/>
          <a:ext cx="797560" cy="15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50437</xdr:rowOff>
    </xdr:from>
    <xdr:to>
      <xdr:col>72</xdr:col>
      <xdr:colOff>38100</xdr:colOff>
      <xdr:row>62</xdr:row>
      <xdr:rowOff>152037</xdr:rowOff>
    </xdr:to>
    <xdr:sp macro="" textlink="">
      <xdr:nvSpPr>
        <xdr:cNvPr id="455" name="楕円 454">
          <a:extLst>
            <a:ext uri="{FF2B5EF4-FFF2-40B4-BE49-F238E27FC236}">
              <a16:creationId xmlns:a16="http://schemas.microsoft.com/office/drawing/2014/main" id="{03255C33-31AA-49EA-9C94-82B36EA4120E}"/>
            </a:ext>
          </a:extLst>
        </xdr:cNvPr>
        <xdr:cNvSpPr/>
      </xdr:nvSpPr>
      <xdr:spPr>
        <a:xfrm>
          <a:off x="12303760" y="106841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128996</xdr:rowOff>
    </xdr:from>
    <xdr:to>
      <xdr:col>76</xdr:col>
      <xdr:colOff>114300</xdr:colOff>
      <xdr:row>62</xdr:row>
      <xdr:rowOff>101237</xdr:rowOff>
    </xdr:to>
    <xdr:cxnSp macro="">
      <xdr:nvCxnSpPr>
        <xdr:cNvPr id="456" name="直線コネクタ 455">
          <a:extLst>
            <a:ext uri="{FF2B5EF4-FFF2-40B4-BE49-F238E27FC236}">
              <a16:creationId xmlns:a16="http://schemas.microsoft.com/office/drawing/2014/main" id="{5E71E330-A2E6-4916-A94F-8FD0C13486B7}"/>
            </a:ext>
          </a:extLst>
        </xdr:cNvPr>
        <xdr:cNvCxnSpPr/>
      </xdr:nvCxnSpPr>
      <xdr:spPr>
        <a:xfrm flipV="1">
          <a:off x="12346940" y="10591256"/>
          <a:ext cx="79756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141877</xdr:rowOff>
    </xdr:from>
    <xdr:to>
      <xdr:col>67</xdr:col>
      <xdr:colOff>101600</xdr:colOff>
      <xdr:row>63</xdr:row>
      <xdr:rowOff>72027</xdr:rowOff>
    </xdr:to>
    <xdr:sp macro="" textlink="">
      <xdr:nvSpPr>
        <xdr:cNvPr id="457" name="楕円 456">
          <a:extLst>
            <a:ext uri="{FF2B5EF4-FFF2-40B4-BE49-F238E27FC236}">
              <a16:creationId xmlns:a16="http://schemas.microsoft.com/office/drawing/2014/main" id="{C0A0C0E6-7280-472C-B6E0-E9A8A645B7C6}"/>
            </a:ext>
          </a:extLst>
        </xdr:cNvPr>
        <xdr:cNvSpPr/>
      </xdr:nvSpPr>
      <xdr:spPr>
        <a:xfrm>
          <a:off x="11487150" y="107698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101237</xdr:rowOff>
    </xdr:from>
    <xdr:to>
      <xdr:col>71</xdr:col>
      <xdr:colOff>177800</xdr:colOff>
      <xdr:row>63</xdr:row>
      <xdr:rowOff>21227</xdr:rowOff>
    </xdr:to>
    <xdr:cxnSp macro="">
      <xdr:nvCxnSpPr>
        <xdr:cNvPr id="458" name="直線コネクタ 457">
          <a:extLst>
            <a:ext uri="{FF2B5EF4-FFF2-40B4-BE49-F238E27FC236}">
              <a16:creationId xmlns:a16="http://schemas.microsoft.com/office/drawing/2014/main" id="{9D01595F-C250-4DF7-BF8C-0FB05FA48E30}"/>
            </a:ext>
          </a:extLst>
        </xdr:cNvPr>
        <xdr:cNvCxnSpPr/>
      </xdr:nvCxnSpPr>
      <xdr:spPr>
        <a:xfrm flipV="1">
          <a:off x="11541760" y="10727327"/>
          <a:ext cx="80518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459" name="n_1aveValue【学校施設】&#10;有形固定資産減価償却率">
          <a:extLst>
            <a:ext uri="{FF2B5EF4-FFF2-40B4-BE49-F238E27FC236}">
              <a16:creationId xmlns:a16="http://schemas.microsoft.com/office/drawing/2014/main" id="{1860032A-71E4-4BFC-B22C-91754BB22731}"/>
            </a:ext>
          </a:extLst>
        </xdr:cNvPr>
        <xdr:cNvSpPr txBox="1"/>
      </xdr:nvSpPr>
      <xdr:spPr>
        <a:xfrm>
          <a:off x="1373823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60" name="n_2aveValue【学校施設】&#10;有形固定資産減価償却率">
          <a:extLst>
            <a:ext uri="{FF2B5EF4-FFF2-40B4-BE49-F238E27FC236}">
              <a16:creationId xmlns:a16="http://schemas.microsoft.com/office/drawing/2014/main" id="{43B07FDE-C5E7-45AB-9B23-AC6D1B339E80}"/>
            </a:ext>
          </a:extLst>
        </xdr:cNvPr>
        <xdr:cNvSpPr txBox="1"/>
      </xdr:nvSpPr>
      <xdr:spPr>
        <a:xfrm>
          <a:off x="12957184" y="1006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61" name="n_3aveValue【学校施設】&#10;有形固定資産減価償却率">
          <a:extLst>
            <a:ext uri="{FF2B5EF4-FFF2-40B4-BE49-F238E27FC236}">
              <a16:creationId xmlns:a16="http://schemas.microsoft.com/office/drawing/2014/main" id="{AE21AF16-7EBF-4354-8E0B-C71C92CB3B88}"/>
            </a:ext>
          </a:extLst>
        </xdr:cNvPr>
        <xdr:cNvSpPr txBox="1"/>
      </xdr:nvSpPr>
      <xdr:spPr>
        <a:xfrm>
          <a:off x="1217105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96718</xdr:rowOff>
    </xdr:from>
    <xdr:ext cx="405111" cy="259045"/>
    <xdr:sp macro="" textlink="">
      <xdr:nvSpPr>
        <xdr:cNvPr id="462" name="n_4aveValue【学校施設】&#10;有形固定資産減価償却率">
          <a:extLst>
            <a:ext uri="{FF2B5EF4-FFF2-40B4-BE49-F238E27FC236}">
              <a16:creationId xmlns:a16="http://schemas.microsoft.com/office/drawing/2014/main" id="{19A800C9-6C1B-4CB1-B6A2-636A8C38D2BF}"/>
            </a:ext>
          </a:extLst>
        </xdr:cNvPr>
        <xdr:cNvSpPr txBox="1"/>
      </xdr:nvSpPr>
      <xdr:spPr>
        <a:xfrm>
          <a:off x="11354444"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17434</xdr:rowOff>
    </xdr:from>
    <xdr:ext cx="405111" cy="259045"/>
    <xdr:sp macro="" textlink="">
      <xdr:nvSpPr>
        <xdr:cNvPr id="463" name="n_1mainValue【学校施設】&#10;有形固定資産減価償却率">
          <a:extLst>
            <a:ext uri="{FF2B5EF4-FFF2-40B4-BE49-F238E27FC236}">
              <a16:creationId xmlns:a16="http://schemas.microsoft.com/office/drawing/2014/main" id="{8B4AE089-FB0E-4119-B21E-4AB16DF603AD}"/>
            </a:ext>
          </a:extLst>
        </xdr:cNvPr>
        <xdr:cNvSpPr txBox="1"/>
      </xdr:nvSpPr>
      <xdr:spPr>
        <a:xfrm>
          <a:off x="13738234" y="1047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464" name="n_2mainValue【学校施設】&#10;有形固定資産減価償却率">
          <a:extLst>
            <a:ext uri="{FF2B5EF4-FFF2-40B4-BE49-F238E27FC236}">
              <a16:creationId xmlns:a16="http://schemas.microsoft.com/office/drawing/2014/main" id="{1BF2321F-DE82-4486-9F67-3B7A111F6169}"/>
            </a:ext>
          </a:extLst>
        </xdr:cNvPr>
        <xdr:cNvSpPr txBox="1"/>
      </xdr:nvSpPr>
      <xdr:spPr>
        <a:xfrm>
          <a:off x="12957184" y="1063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143164</xdr:rowOff>
    </xdr:from>
    <xdr:ext cx="405111" cy="259045"/>
    <xdr:sp macro="" textlink="">
      <xdr:nvSpPr>
        <xdr:cNvPr id="465" name="n_3mainValue【学校施設】&#10;有形固定資産減価償却率">
          <a:extLst>
            <a:ext uri="{FF2B5EF4-FFF2-40B4-BE49-F238E27FC236}">
              <a16:creationId xmlns:a16="http://schemas.microsoft.com/office/drawing/2014/main" id="{72F92BB7-1951-4335-B8E4-14333EF4CE9E}"/>
            </a:ext>
          </a:extLst>
        </xdr:cNvPr>
        <xdr:cNvSpPr txBox="1"/>
      </xdr:nvSpPr>
      <xdr:spPr>
        <a:xfrm>
          <a:off x="12171054" y="10771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63154</xdr:rowOff>
    </xdr:from>
    <xdr:ext cx="405111" cy="259045"/>
    <xdr:sp macro="" textlink="">
      <xdr:nvSpPr>
        <xdr:cNvPr id="466" name="n_4mainValue【学校施設】&#10;有形固定資産減価償却率">
          <a:extLst>
            <a:ext uri="{FF2B5EF4-FFF2-40B4-BE49-F238E27FC236}">
              <a16:creationId xmlns:a16="http://schemas.microsoft.com/office/drawing/2014/main" id="{563D5CB3-4387-47DE-96AA-773C24804749}"/>
            </a:ext>
          </a:extLst>
        </xdr:cNvPr>
        <xdr:cNvSpPr txBox="1"/>
      </xdr:nvSpPr>
      <xdr:spPr>
        <a:xfrm>
          <a:off x="11354444" y="1086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F8378DD0-803A-43B1-BE12-7F43171A192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19CCFF77-1B41-4E7B-A4D2-4520805CDC0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EA76BAB4-2DAD-409F-B4AD-E3CFA15AC88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9A2FFD65-3D42-4C73-A2A1-F6024FF1F49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812A8F6E-58D4-49A8-AD8A-126FDBB4BA6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B32DD639-0320-4D3E-95CB-44EBAFC53297}"/>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6C7F1033-A592-4E3F-B6C8-2F009A1E0FD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5B19F253-DC44-4813-AA2E-845B434B0DE5}"/>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216E2CE2-AB6D-4299-A834-95B300BD285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1B22284E-B5D7-4B00-A5D1-CCC52B7A9F9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2CDA3B68-CCD2-471B-90D5-C43141CC696C}"/>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0EB110F5-B350-4A60-9180-6FD55DBAE8ED}"/>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C4D4BF94-4DC2-4CF6-815B-89C851F4442C}"/>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9A1E7ABE-DC5A-435C-9D9A-30E41D984A83}"/>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DF9EDBCB-D75F-46A9-899A-C600D7F6E2E4}"/>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6E76A492-CC1E-4D2B-AA13-EEC0B22B21CF}"/>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8DD41B25-923C-41B3-84E4-B367C28A1DEE}"/>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634709F6-DBF4-4B14-9DB4-8431CF17FAAA}"/>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6CF2A267-393A-4847-A563-3293A49279B8}"/>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FD6BE15C-F92C-4573-B6BB-44BFB11E73E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8CA3A97-9DD9-4B12-9B5A-3C72C85C7CC5}"/>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E381BFEB-B1D6-45DD-BF84-58CE61EA0F1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489" name="直線コネクタ 488">
          <a:extLst>
            <a:ext uri="{FF2B5EF4-FFF2-40B4-BE49-F238E27FC236}">
              <a16:creationId xmlns:a16="http://schemas.microsoft.com/office/drawing/2014/main" id="{F7DC8A60-FE4C-4AA0-BF93-5CB72743F91A}"/>
            </a:ext>
          </a:extLst>
        </xdr:cNvPr>
        <xdr:cNvCxnSpPr/>
      </xdr:nvCxnSpPr>
      <xdr:spPr>
        <a:xfrm flipV="1">
          <a:off x="19947254" y="9486748"/>
          <a:ext cx="0" cy="1308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490" name="【学校施設】&#10;一人当たり面積最小値テキスト">
          <a:extLst>
            <a:ext uri="{FF2B5EF4-FFF2-40B4-BE49-F238E27FC236}">
              <a16:creationId xmlns:a16="http://schemas.microsoft.com/office/drawing/2014/main" id="{CAAB7B80-F7FA-4EAC-AA2E-FB7807B73BCA}"/>
            </a:ext>
          </a:extLst>
        </xdr:cNvPr>
        <xdr:cNvSpPr txBox="1"/>
      </xdr:nvSpPr>
      <xdr:spPr>
        <a:xfrm>
          <a:off x="19985990" y="1080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491" name="直線コネクタ 490">
          <a:extLst>
            <a:ext uri="{FF2B5EF4-FFF2-40B4-BE49-F238E27FC236}">
              <a16:creationId xmlns:a16="http://schemas.microsoft.com/office/drawing/2014/main" id="{864FC458-16FE-4C23-8DC9-8AAFC916A74B}"/>
            </a:ext>
          </a:extLst>
        </xdr:cNvPr>
        <xdr:cNvCxnSpPr/>
      </xdr:nvCxnSpPr>
      <xdr:spPr>
        <a:xfrm>
          <a:off x="19885660" y="10795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492" name="【学校施設】&#10;一人当たり面積最大値テキスト">
          <a:extLst>
            <a:ext uri="{FF2B5EF4-FFF2-40B4-BE49-F238E27FC236}">
              <a16:creationId xmlns:a16="http://schemas.microsoft.com/office/drawing/2014/main" id="{E7F53BF3-9FB4-40C8-9FCB-31F6FAB57DC4}"/>
            </a:ext>
          </a:extLst>
        </xdr:cNvPr>
        <xdr:cNvSpPr txBox="1"/>
      </xdr:nvSpPr>
      <xdr:spPr>
        <a:xfrm>
          <a:off x="19985990" y="92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493" name="直線コネクタ 492">
          <a:extLst>
            <a:ext uri="{FF2B5EF4-FFF2-40B4-BE49-F238E27FC236}">
              <a16:creationId xmlns:a16="http://schemas.microsoft.com/office/drawing/2014/main" id="{B88C8AB2-9ABA-4DDA-B991-67C6A7279C28}"/>
            </a:ext>
          </a:extLst>
        </xdr:cNvPr>
        <xdr:cNvCxnSpPr/>
      </xdr:nvCxnSpPr>
      <xdr:spPr>
        <a:xfrm>
          <a:off x="19885660" y="948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494" name="【学校施設】&#10;一人当たり面積平均値テキスト">
          <a:extLst>
            <a:ext uri="{FF2B5EF4-FFF2-40B4-BE49-F238E27FC236}">
              <a16:creationId xmlns:a16="http://schemas.microsoft.com/office/drawing/2014/main" id="{3DE69B72-A1BD-4196-9EE3-DE4AFB00F8AB}"/>
            </a:ext>
          </a:extLst>
        </xdr:cNvPr>
        <xdr:cNvSpPr txBox="1"/>
      </xdr:nvSpPr>
      <xdr:spPr>
        <a:xfrm>
          <a:off x="19985990" y="1029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495" name="フローチャート: 判断 494">
          <a:extLst>
            <a:ext uri="{FF2B5EF4-FFF2-40B4-BE49-F238E27FC236}">
              <a16:creationId xmlns:a16="http://schemas.microsoft.com/office/drawing/2014/main" id="{1D2AAC32-97F7-4534-ADD9-68FCBB7B6B82}"/>
            </a:ext>
          </a:extLst>
        </xdr:cNvPr>
        <xdr:cNvSpPr/>
      </xdr:nvSpPr>
      <xdr:spPr>
        <a:xfrm>
          <a:off x="19904710" y="104475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496" name="フローチャート: 判断 495">
          <a:extLst>
            <a:ext uri="{FF2B5EF4-FFF2-40B4-BE49-F238E27FC236}">
              <a16:creationId xmlns:a16="http://schemas.microsoft.com/office/drawing/2014/main" id="{63D46297-C165-4DC2-A802-16A7532CEC4E}"/>
            </a:ext>
          </a:extLst>
        </xdr:cNvPr>
        <xdr:cNvSpPr/>
      </xdr:nvSpPr>
      <xdr:spPr>
        <a:xfrm>
          <a:off x="19161760" y="104671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159055</xdr:rowOff>
    </xdr:from>
    <xdr:to>
      <xdr:col>107</xdr:col>
      <xdr:colOff>101600</xdr:colOff>
      <xdr:row>59</xdr:row>
      <xdr:rowOff>89205</xdr:rowOff>
    </xdr:to>
    <xdr:sp macro="" textlink="">
      <xdr:nvSpPr>
        <xdr:cNvPr id="497" name="フローチャート: 判断 496">
          <a:extLst>
            <a:ext uri="{FF2B5EF4-FFF2-40B4-BE49-F238E27FC236}">
              <a16:creationId xmlns:a16="http://schemas.microsoft.com/office/drawing/2014/main" id="{70352626-84A6-403F-811D-3D599B3FF2D7}"/>
            </a:ext>
          </a:extLst>
        </xdr:cNvPr>
        <xdr:cNvSpPr/>
      </xdr:nvSpPr>
      <xdr:spPr>
        <a:xfrm>
          <a:off x="18345150" y="101050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99161</xdr:rowOff>
    </xdr:from>
    <xdr:to>
      <xdr:col>102</xdr:col>
      <xdr:colOff>165100</xdr:colOff>
      <xdr:row>60</xdr:row>
      <xdr:rowOff>29311</xdr:rowOff>
    </xdr:to>
    <xdr:sp macro="" textlink="">
      <xdr:nvSpPr>
        <xdr:cNvPr id="498" name="フローチャート: 判断 497">
          <a:extLst>
            <a:ext uri="{FF2B5EF4-FFF2-40B4-BE49-F238E27FC236}">
              <a16:creationId xmlns:a16="http://schemas.microsoft.com/office/drawing/2014/main" id="{72B615EB-8F8C-4AD2-BEB9-91EFB611E180}"/>
            </a:ext>
          </a:extLst>
        </xdr:cNvPr>
        <xdr:cNvSpPr/>
      </xdr:nvSpPr>
      <xdr:spPr>
        <a:xfrm>
          <a:off x="17547590" y="102109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160427</xdr:rowOff>
    </xdr:from>
    <xdr:to>
      <xdr:col>98</xdr:col>
      <xdr:colOff>38100</xdr:colOff>
      <xdr:row>60</xdr:row>
      <xdr:rowOff>90577</xdr:rowOff>
    </xdr:to>
    <xdr:sp macro="" textlink="">
      <xdr:nvSpPr>
        <xdr:cNvPr id="499" name="フローチャート: 判断 498">
          <a:extLst>
            <a:ext uri="{FF2B5EF4-FFF2-40B4-BE49-F238E27FC236}">
              <a16:creationId xmlns:a16="http://schemas.microsoft.com/office/drawing/2014/main" id="{61CDD67C-A454-48C7-8B98-CE8789FED47A}"/>
            </a:ext>
          </a:extLst>
        </xdr:cNvPr>
        <xdr:cNvSpPr/>
      </xdr:nvSpPr>
      <xdr:spPr>
        <a:xfrm>
          <a:off x="16761460" y="1027788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BD3778B-6E6A-4A50-838C-49038EC08D6C}"/>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F125E2C-0A46-48B1-BB11-E171CA4E8C6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EAA9806-A0AB-4EE0-B6D4-3772646F7788}"/>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172FA57-5484-44B2-A7BC-310446DFCE1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92E44B4-F0BC-45A6-8988-CAAF89BA6F6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123851</xdr:rowOff>
    </xdr:from>
    <xdr:to>
      <xdr:col>116</xdr:col>
      <xdr:colOff>114300</xdr:colOff>
      <xdr:row>62</xdr:row>
      <xdr:rowOff>54001</xdr:rowOff>
    </xdr:to>
    <xdr:sp macro="" textlink="">
      <xdr:nvSpPr>
        <xdr:cNvPr id="505" name="楕円 504">
          <a:extLst>
            <a:ext uri="{FF2B5EF4-FFF2-40B4-BE49-F238E27FC236}">
              <a16:creationId xmlns:a16="http://schemas.microsoft.com/office/drawing/2014/main" id="{0D990436-A977-42BC-A0FB-52DF37873FAB}"/>
            </a:ext>
          </a:extLst>
        </xdr:cNvPr>
        <xdr:cNvSpPr/>
      </xdr:nvSpPr>
      <xdr:spPr>
        <a:xfrm>
          <a:off x="19904710" y="105842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102278</xdr:rowOff>
    </xdr:from>
    <xdr:ext cx="469744" cy="259045"/>
    <xdr:sp macro="" textlink="">
      <xdr:nvSpPr>
        <xdr:cNvPr id="506" name="【学校施設】&#10;一人当たり面積該当値テキスト">
          <a:extLst>
            <a:ext uri="{FF2B5EF4-FFF2-40B4-BE49-F238E27FC236}">
              <a16:creationId xmlns:a16="http://schemas.microsoft.com/office/drawing/2014/main" id="{FCEE1A71-3C86-4C9D-9F97-2C1B25B7DC0F}"/>
            </a:ext>
          </a:extLst>
        </xdr:cNvPr>
        <xdr:cNvSpPr txBox="1"/>
      </xdr:nvSpPr>
      <xdr:spPr>
        <a:xfrm>
          <a:off x="19985990" y="105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133452</xdr:rowOff>
    </xdr:from>
    <xdr:to>
      <xdr:col>112</xdr:col>
      <xdr:colOff>38100</xdr:colOff>
      <xdr:row>62</xdr:row>
      <xdr:rowOff>63602</xdr:rowOff>
    </xdr:to>
    <xdr:sp macro="" textlink="">
      <xdr:nvSpPr>
        <xdr:cNvPr id="507" name="楕円 506">
          <a:extLst>
            <a:ext uri="{FF2B5EF4-FFF2-40B4-BE49-F238E27FC236}">
              <a16:creationId xmlns:a16="http://schemas.microsoft.com/office/drawing/2014/main" id="{E60EAA9E-6066-49AF-82F7-DB6BC7D38460}"/>
            </a:ext>
          </a:extLst>
        </xdr:cNvPr>
        <xdr:cNvSpPr/>
      </xdr:nvSpPr>
      <xdr:spPr>
        <a:xfrm>
          <a:off x="19161760" y="105880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3201</xdr:rowOff>
    </xdr:from>
    <xdr:to>
      <xdr:col>116</xdr:col>
      <xdr:colOff>63500</xdr:colOff>
      <xdr:row>62</xdr:row>
      <xdr:rowOff>12802</xdr:rowOff>
    </xdr:to>
    <xdr:cxnSp macro="">
      <xdr:nvCxnSpPr>
        <xdr:cNvPr id="508" name="直線コネクタ 507">
          <a:extLst>
            <a:ext uri="{FF2B5EF4-FFF2-40B4-BE49-F238E27FC236}">
              <a16:creationId xmlns:a16="http://schemas.microsoft.com/office/drawing/2014/main" id="{E4A750D8-7F8E-4778-9C20-EF06284D8396}"/>
            </a:ext>
          </a:extLst>
        </xdr:cNvPr>
        <xdr:cNvCxnSpPr/>
      </xdr:nvCxnSpPr>
      <xdr:spPr>
        <a:xfrm flipV="1">
          <a:off x="19204940" y="10633101"/>
          <a:ext cx="74295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140309</xdr:rowOff>
    </xdr:from>
    <xdr:to>
      <xdr:col>107</xdr:col>
      <xdr:colOff>101600</xdr:colOff>
      <xdr:row>62</xdr:row>
      <xdr:rowOff>70459</xdr:rowOff>
    </xdr:to>
    <xdr:sp macro="" textlink="">
      <xdr:nvSpPr>
        <xdr:cNvPr id="509" name="楕円 508">
          <a:extLst>
            <a:ext uri="{FF2B5EF4-FFF2-40B4-BE49-F238E27FC236}">
              <a16:creationId xmlns:a16="http://schemas.microsoft.com/office/drawing/2014/main" id="{589B5BC6-1888-4ABD-8257-3522D5714B5B}"/>
            </a:ext>
          </a:extLst>
        </xdr:cNvPr>
        <xdr:cNvSpPr/>
      </xdr:nvSpPr>
      <xdr:spPr>
        <a:xfrm>
          <a:off x="18345150" y="105949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12802</xdr:rowOff>
    </xdr:from>
    <xdr:to>
      <xdr:col>111</xdr:col>
      <xdr:colOff>177800</xdr:colOff>
      <xdr:row>62</xdr:row>
      <xdr:rowOff>19659</xdr:rowOff>
    </xdr:to>
    <xdr:cxnSp macro="">
      <xdr:nvCxnSpPr>
        <xdr:cNvPr id="510" name="直線コネクタ 509">
          <a:extLst>
            <a:ext uri="{FF2B5EF4-FFF2-40B4-BE49-F238E27FC236}">
              <a16:creationId xmlns:a16="http://schemas.microsoft.com/office/drawing/2014/main" id="{155FF909-F29F-48BD-B8B3-B2F7DDB2CBC1}"/>
            </a:ext>
          </a:extLst>
        </xdr:cNvPr>
        <xdr:cNvCxnSpPr/>
      </xdr:nvCxnSpPr>
      <xdr:spPr>
        <a:xfrm flipV="1">
          <a:off x="18399760" y="1064651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148996</xdr:rowOff>
    </xdr:from>
    <xdr:to>
      <xdr:col>102</xdr:col>
      <xdr:colOff>165100</xdr:colOff>
      <xdr:row>62</xdr:row>
      <xdr:rowOff>79146</xdr:rowOff>
    </xdr:to>
    <xdr:sp macro="" textlink="">
      <xdr:nvSpPr>
        <xdr:cNvPr id="511" name="楕円 510">
          <a:extLst>
            <a:ext uri="{FF2B5EF4-FFF2-40B4-BE49-F238E27FC236}">
              <a16:creationId xmlns:a16="http://schemas.microsoft.com/office/drawing/2014/main" id="{135DCF5B-0514-4855-914B-F5585C62AF0D}"/>
            </a:ext>
          </a:extLst>
        </xdr:cNvPr>
        <xdr:cNvSpPr/>
      </xdr:nvSpPr>
      <xdr:spPr>
        <a:xfrm>
          <a:off x="17547590" y="1060744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19659</xdr:rowOff>
    </xdr:from>
    <xdr:to>
      <xdr:col>107</xdr:col>
      <xdr:colOff>50800</xdr:colOff>
      <xdr:row>62</xdr:row>
      <xdr:rowOff>28346</xdr:rowOff>
    </xdr:to>
    <xdr:cxnSp macro="">
      <xdr:nvCxnSpPr>
        <xdr:cNvPr id="512" name="直線コネクタ 511">
          <a:extLst>
            <a:ext uri="{FF2B5EF4-FFF2-40B4-BE49-F238E27FC236}">
              <a16:creationId xmlns:a16="http://schemas.microsoft.com/office/drawing/2014/main" id="{8D1BB58A-8AA3-4E31-8C50-84B0AE17507A}"/>
            </a:ext>
          </a:extLst>
        </xdr:cNvPr>
        <xdr:cNvCxnSpPr/>
      </xdr:nvCxnSpPr>
      <xdr:spPr>
        <a:xfrm flipV="1">
          <a:off x="17602200" y="10645749"/>
          <a:ext cx="79756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13" name="楕円 512">
          <a:extLst>
            <a:ext uri="{FF2B5EF4-FFF2-40B4-BE49-F238E27FC236}">
              <a16:creationId xmlns:a16="http://schemas.microsoft.com/office/drawing/2014/main" id="{0F03691F-882B-4BC7-934C-657158C83976}"/>
            </a:ext>
          </a:extLst>
        </xdr:cNvPr>
        <xdr:cNvSpPr/>
      </xdr:nvSpPr>
      <xdr:spPr>
        <a:xfrm>
          <a:off x="16761460" y="10613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28346</xdr:rowOff>
    </xdr:from>
    <xdr:to>
      <xdr:col>102</xdr:col>
      <xdr:colOff>114300</xdr:colOff>
      <xdr:row>62</xdr:row>
      <xdr:rowOff>34290</xdr:rowOff>
    </xdr:to>
    <xdr:cxnSp macro="">
      <xdr:nvCxnSpPr>
        <xdr:cNvPr id="514" name="直線コネクタ 513">
          <a:extLst>
            <a:ext uri="{FF2B5EF4-FFF2-40B4-BE49-F238E27FC236}">
              <a16:creationId xmlns:a16="http://schemas.microsoft.com/office/drawing/2014/main" id="{CB9CD690-95CC-402F-814E-BF1330C19FF6}"/>
            </a:ext>
          </a:extLst>
        </xdr:cNvPr>
        <xdr:cNvCxnSpPr/>
      </xdr:nvCxnSpPr>
      <xdr:spPr>
        <a:xfrm flipV="1">
          <a:off x="16804640" y="10656341"/>
          <a:ext cx="79756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124934</xdr:rowOff>
    </xdr:from>
    <xdr:ext cx="469744" cy="259045"/>
    <xdr:sp macro="" textlink="">
      <xdr:nvSpPr>
        <xdr:cNvPr id="515" name="n_1aveValue【学校施設】&#10;一人当たり面積">
          <a:extLst>
            <a:ext uri="{FF2B5EF4-FFF2-40B4-BE49-F238E27FC236}">
              <a16:creationId xmlns:a16="http://schemas.microsoft.com/office/drawing/2014/main" id="{B01550DD-BA50-4976-9782-1F0FD9A4DD74}"/>
            </a:ext>
          </a:extLst>
        </xdr:cNvPr>
        <xdr:cNvSpPr txBox="1"/>
      </xdr:nvSpPr>
      <xdr:spPr>
        <a:xfrm>
          <a:off x="18982132" y="1024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105732</xdr:rowOff>
    </xdr:from>
    <xdr:ext cx="469744" cy="259045"/>
    <xdr:sp macro="" textlink="">
      <xdr:nvSpPr>
        <xdr:cNvPr id="516" name="n_2aveValue【学校施設】&#10;一人当たり面積">
          <a:extLst>
            <a:ext uri="{FF2B5EF4-FFF2-40B4-BE49-F238E27FC236}">
              <a16:creationId xmlns:a16="http://schemas.microsoft.com/office/drawing/2014/main" id="{FD796533-95B5-4A30-8EE0-F5B27D84D194}"/>
            </a:ext>
          </a:extLst>
        </xdr:cNvPr>
        <xdr:cNvSpPr txBox="1"/>
      </xdr:nvSpPr>
      <xdr:spPr>
        <a:xfrm>
          <a:off x="18182032" y="987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45838</xdr:rowOff>
    </xdr:from>
    <xdr:ext cx="469744" cy="259045"/>
    <xdr:sp macro="" textlink="">
      <xdr:nvSpPr>
        <xdr:cNvPr id="517" name="n_3aveValue【学校施設】&#10;一人当たり面積">
          <a:extLst>
            <a:ext uri="{FF2B5EF4-FFF2-40B4-BE49-F238E27FC236}">
              <a16:creationId xmlns:a16="http://schemas.microsoft.com/office/drawing/2014/main" id="{85D8AEF9-B7DC-45AE-B361-9900B7D1280E}"/>
            </a:ext>
          </a:extLst>
        </xdr:cNvPr>
        <xdr:cNvSpPr txBox="1"/>
      </xdr:nvSpPr>
      <xdr:spPr>
        <a:xfrm>
          <a:off x="17384472" y="99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107104</xdr:rowOff>
    </xdr:from>
    <xdr:ext cx="469744" cy="259045"/>
    <xdr:sp macro="" textlink="">
      <xdr:nvSpPr>
        <xdr:cNvPr id="518" name="n_4aveValue【学校施設】&#10;一人当たり面積">
          <a:extLst>
            <a:ext uri="{FF2B5EF4-FFF2-40B4-BE49-F238E27FC236}">
              <a16:creationId xmlns:a16="http://schemas.microsoft.com/office/drawing/2014/main" id="{11E1A21D-230F-4915-B7FC-4EDDA61E40EA}"/>
            </a:ext>
          </a:extLst>
        </xdr:cNvPr>
        <xdr:cNvSpPr txBox="1"/>
      </xdr:nvSpPr>
      <xdr:spPr>
        <a:xfrm>
          <a:off x="16588817" y="1004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54729</xdr:rowOff>
    </xdr:from>
    <xdr:ext cx="469744" cy="259045"/>
    <xdr:sp macro="" textlink="">
      <xdr:nvSpPr>
        <xdr:cNvPr id="519" name="n_1mainValue【学校施設】&#10;一人当たり面積">
          <a:extLst>
            <a:ext uri="{FF2B5EF4-FFF2-40B4-BE49-F238E27FC236}">
              <a16:creationId xmlns:a16="http://schemas.microsoft.com/office/drawing/2014/main" id="{94FD21E0-635D-4262-846B-0ACD527BDAE9}"/>
            </a:ext>
          </a:extLst>
        </xdr:cNvPr>
        <xdr:cNvSpPr txBox="1"/>
      </xdr:nvSpPr>
      <xdr:spPr>
        <a:xfrm>
          <a:off x="18982132" y="1068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61586</xdr:rowOff>
    </xdr:from>
    <xdr:ext cx="469744" cy="259045"/>
    <xdr:sp macro="" textlink="">
      <xdr:nvSpPr>
        <xdr:cNvPr id="520" name="n_2mainValue【学校施設】&#10;一人当たり面積">
          <a:extLst>
            <a:ext uri="{FF2B5EF4-FFF2-40B4-BE49-F238E27FC236}">
              <a16:creationId xmlns:a16="http://schemas.microsoft.com/office/drawing/2014/main" id="{79054B43-3882-463A-9955-1B2450AD0F74}"/>
            </a:ext>
          </a:extLst>
        </xdr:cNvPr>
        <xdr:cNvSpPr txBox="1"/>
      </xdr:nvSpPr>
      <xdr:spPr>
        <a:xfrm>
          <a:off x="18182032" y="106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70273</xdr:rowOff>
    </xdr:from>
    <xdr:ext cx="469744" cy="259045"/>
    <xdr:sp macro="" textlink="">
      <xdr:nvSpPr>
        <xdr:cNvPr id="521" name="n_3mainValue【学校施設】&#10;一人当たり面積">
          <a:extLst>
            <a:ext uri="{FF2B5EF4-FFF2-40B4-BE49-F238E27FC236}">
              <a16:creationId xmlns:a16="http://schemas.microsoft.com/office/drawing/2014/main" id="{13729F61-1374-44D8-917B-ABC5C68775E2}"/>
            </a:ext>
          </a:extLst>
        </xdr:cNvPr>
        <xdr:cNvSpPr txBox="1"/>
      </xdr:nvSpPr>
      <xdr:spPr>
        <a:xfrm>
          <a:off x="17384472" y="1069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522" name="n_4mainValue【学校施設】&#10;一人当たり面積">
          <a:extLst>
            <a:ext uri="{FF2B5EF4-FFF2-40B4-BE49-F238E27FC236}">
              <a16:creationId xmlns:a16="http://schemas.microsoft.com/office/drawing/2014/main" id="{6B83E760-9A33-40DF-B380-4DF4CE6091BB}"/>
            </a:ext>
          </a:extLst>
        </xdr:cNvPr>
        <xdr:cNvSpPr txBox="1"/>
      </xdr:nvSpPr>
      <xdr:spPr>
        <a:xfrm>
          <a:off x="1658881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7D09BD20-E3D5-4675-A8E7-172255EC3FE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81C45764-2781-4249-BE53-133D889B9A3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32DC1594-7399-4964-A34C-918F2F06FE2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1FABFAB5-C5B1-4719-99B5-0828E98D48D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76C09ECB-365C-4E4D-8474-09E2FAB90D5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2E2BDA72-EBD2-4D47-BDFA-6CB7B1ED52F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A89012E7-2DD0-4E1B-9E5F-593AAB9BBBF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7634F37D-3353-4D27-A76A-56E5A84F09D7}"/>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E54EFBF6-2294-4E14-86A0-9EDF05A3B85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BE74589C-8F08-442D-8142-24171E0FB149}"/>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AB4D56BA-3116-49BB-84D3-E7984A460A76}"/>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4" name="直線コネクタ 533">
          <a:extLst>
            <a:ext uri="{FF2B5EF4-FFF2-40B4-BE49-F238E27FC236}">
              <a16:creationId xmlns:a16="http://schemas.microsoft.com/office/drawing/2014/main" id="{47CEC60A-4B9F-4F88-8CC0-206B4EEEB75A}"/>
            </a:ext>
          </a:extLst>
        </xdr:cNvPr>
        <xdr:cNvCxnSpPr/>
      </xdr:nvCxnSpPr>
      <xdr:spPr>
        <a:xfrm>
          <a:off x="1120394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35" name="テキスト ボックス 534">
          <a:extLst>
            <a:ext uri="{FF2B5EF4-FFF2-40B4-BE49-F238E27FC236}">
              <a16:creationId xmlns:a16="http://schemas.microsoft.com/office/drawing/2014/main" id="{F3661786-E0A7-4A5A-8534-56E4484DEBB3}"/>
            </a:ext>
          </a:extLst>
        </xdr:cNvPr>
        <xdr:cNvSpPr txBox="1"/>
      </xdr:nvSpPr>
      <xdr:spPr>
        <a:xfrm>
          <a:off x="1080153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6" name="直線コネクタ 535">
          <a:extLst>
            <a:ext uri="{FF2B5EF4-FFF2-40B4-BE49-F238E27FC236}">
              <a16:creationId xmlns:a16="http://schemas.microsoft.com/office/drawing/2014/main" id="{7C9BD6DB-25B8-474B-A3A1-BC97F0B9CDD1}"/>
            </a:ext>
          </a:extLst>
        </xdr:cNvPr>
        <xdr:cNvCxnSpPr/>
      </xdr:nvCxnSpPr>
      <xdr:spPr>
        <a:xfrm>
          <a:off x="1120394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7" name="テキスト ボックス 536">
          <a:extLst>
            <a:ext uri="{FF2B5EF4-FFF2-40B4-BE49-F238E27FC236}">
              <a16:creationId xmlns:a16="http://schemas.microsoft.com/office/drawing/2014/main" id="{899A79D6-831C-40EC-804D-8448ED9B9902}"/>
            </a:ext>
          </a:extLst>
        </xdr:cNvPr>
        <xdr:cNvSpPr txBox="1"/>
      </xdr:nvSpPr>
      <xdr:spPr>
        <a:xfrm>
          <a:off x="1084279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8" name="直線コネクタ 537">
          <a:extLst>
            <a:ext uri="{FF2B5EF4-FFF2-40B4-BE49-F238E27FC236}">
              <a16:creationId xmlns:a16="http://schemas.microsoft.com/office/drawing/2014/main" id="{E310DCEA-10A7-490E-8CB1-1D7A6AFD126D}"/>
            </a:ext>
          </a:extLst>
        </xdr:cNvPr>
        <xdr:cNvCxnSpPr/>
      </xdr:nvCxnSpPr>
      <xdr:spPr>
        <a:xfrm>
          <a:off x="1120394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9" name="テキスト ボックス 538">
          <a:extLst>
            <a:ext uri="{FF2B5EF4-FFF2-40B4-BE49-F238E27FC236}">
              <a16:creationId xmlns:a16="http://schemas.microsoft.com/office/drawing/2014/main" id="{04B4C6E9-512F-4A84-8023-78AF27AFBD34}"/>
            </a:ext>
          </a:extLst>
        </xdr:cNvPr>
        <xdr:cNvSpPr txBox="1"/>
      </xdr:nvSpPr>
      <xdr:spPr>
        <a:xfrm>
          <a:off x="1084279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0" name="直線コネクタ 539">
          <a:extLst>
            <a:ext uri="{FF2B5EF4-FFF2-40B4-BE49-F238E27FC236}">
              <a16:creationId xmlns:a16="http://schemas.microsoft.com/office/drawing/2014/main" id="{43FD5D25-15C9-4AA7-95BB-34C6CBE98F05}"/>
            </a:ext>
          </a:extLst>
        </xdr:cNvPr>
        <xdr:cNvCxnSpPr/>
      </xdr:nvCxnSpPr>
      <xdr:spPr>
        <a:xfrm>
          <a:off x="1120394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1" name="テキスト ボックス 540">
          <a:extLst>
            <a:ext uri="{FF2B5EF4-FFF2-40B4-BE49-F238E27FC236}">
              <a16:creationId xmlns:a16="http://schemas.microsoft.com/office/drawing/2014/main" id="{9895BC14-2729-44E2-AE09-8929030AE4F7}"/>
            </a:ext>
          </a:extLst>
        </xdr:cNvPr>
        <xdr:cNvSpPr txBox="1"/>
      </xdr:nvSpPr>
      <xdr:spPr>
        <a:xfrm>
          <a:off x="1084279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DA0AD955-B29E-470F-8F52-73A19CF881E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3" name="テキスト ボックス 542">
          <a:extLst>
            <a:ext uri="{FF2B5EF4-FFF2-40B4-BE49-F238E27FC236}">
              <a16:creationId xmlns:a16="http://schemas.microsoft.com/office/drawing/2014/main" id="{95624DDF-A7FD-46BE-9E3C-62F77E740ADA}"/>
            </a:ext>
          </a:extLst>
        </xdr:cNvPr>
        <xdr:cNvSpPr txBox="1"/>
      </xdr:nvSpPr>
      <xdr:spPr>
        <a:xfrm>
          <a:off x="1084279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a:extLst>
            <a:ext uri="{FF2B5EF4-FFF2-40B4-BE49-F238E27FC236}">
              <a16:creationId xmlns:a16="http://schemas.microsoft.com/office/drawing/2014/main" id="{215953CC-BB2B-4929-BB1A-D45FBADDE64C}"/>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545" name="直線コネクタ 544">
          <a:extLst>
            <a:ext uri="{FF2B5EF4-FFF2-40B4-BE49-F238E27FC236}">
              <a16:creationId xmlns:a16="http://schemas.microsoft.com/office/drawing/2014/main" id="{0C73055D-B0E4-4647-85F4-BDF50CDE6827}"/>
            </a:ext>
          </a:extLst>
        </xdr:cNvPr>
        <xdr:cNvCxnSpPr/>
      </xdr:nvCxnSpPr>
      <xdr:spPr>
        <a:xfrm flipV="1">
          <a:off x="14703424" y="13408913"/>
          <a:ext cx="0" cy="133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46" name="【児童館】&#10;有形固定資産減価償却率最小値テキスト">
          <a:extLst>
            <a:ext uri="{FF2B5EF4-FFF2-40B4-BE49-F238E27FC236}">
              <a16:creationId xmlns:a16="http://schemas.microsoft.com/office/drawing/2014/main" id="{C1BDEC0A-85BF-44DD-8E4B-9F572030ECA3}"/>
            </a:ext>
          </a:extLst>
        </xdr:cNvPr>
        <xdr:cNvSpPr txBox="1"/>
      </xdr:nvSpPr>
      <xdr:spPr>
        <a:xfrm>
          <a:off x="14742160" y="1474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47" name="直線コネクタ 546">
          <a:extLst>
            <a:ext uri="{FF2B5EF4-FFF2-40B4-BE49-F238E27FC236}">
              <a16:creationId xmlns:a16="http://schemas.microsoft.com/office/drawing/2014/main" id="{5A59D2C0-2019-4139-ADAF-64C1F4376988}"/>
            </a:ext>
          </a:extLst>
        </xdr:cNvPr>
        <xdr:cNvCxnSpPr/>
      </xdr:nvCxnSpPr>
      <xdr:spPr>
        <a:xfrm>
          <a:off x="14611350" y="1474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548" name="【児童館】&#10;有形固定資産減価償却率最大値テキスト">
          <a:extLst>
            <a:ext uri="{FF2B5EF4-FFF2-40B4-BE49-F238E27FC236}">
              <a16:creationId xmlns:a16="http://schemas.microsoft.com/office/drawing/2014/main" id="{8A19012C-E8C3-4542-AE81-96CC846D6D20}"/>
            </a:ext>
          </a:extLst>
        </xdr:cNvPr>
        <xdr:cNvSpPr txBox="1"/>
      </xdr:nvSpPr>
      <xdr:spPr>
        <a:xfrm>
          <a:off x="14742160" y="1318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549" name="直線コネクタ 548">
          <a:extLst>
            <a:ext uri="{FF2B5EF4-FFF2-40B4-BE49-F238E27FC236}">
              <a16:creationId xmlns:a16="http://schemas.microsoft.com/office/drawing/2014/main" id="{CF9C3D18-C037-4CD0-A55B-B899C7223515}"/>
            </a:ext>
          </a:extLst>
        </xdr:cNvPr>
        <xdr:cNvCxnSpPr/>
      </xdr:nvCxnSpPr>
      <xdr:spPr>
        <a:xfrm>
          <a:off x="14611350" y="13408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105173</xdr:rowOff>
    </xdr:from>
    <xdr:ext cx="405111" cy="259045"/>
    <xdr:sp macro="" textlink="">
      <xdr:nvSpPr>
        <xdr:cNvPr id="550" name="【児童館】&#10;有形固定資産減価償却率平均値テキスト">
          <a:extLst>
            <a:ext uri="{FF2B5EF4-FFF2-40B4-BE49-F238E27FC236}">
              <a16:creationId xmlns:a16="http://schemas.microsoft.com/office/drawing/2014/main" id="{4B94007C-2B8C-4452-915A-9145591B3A3A}"/>
            </a:ext>
          </a:extLst>
        </xdr:cNvPr>
        <xdr:cNvSpPr txBox="1"/>
      </xdr:nvSpPr>
      <xdr:spPr>
        <a:xfrm>
          <a:off x="14742160" y="13990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551" name="フローチャート: 判断 550">
          <a:extLst>
            <a:ext uri="{FF2B5EF4-FFF2-40B4-BE49-F238E27FC236}">
              <a16:creationId xmlns:a16="http://schemas.microsoft.com/office/drawing/2014/main" id="{2526C2AD-EAED-41A0-B3AA-21FDC2756D4E}"/>
            </a:ext>
          </a:extLst>
        </xdr:cNvPr>
        <xdr:cNvSpPr/>
      </xdr:nvSpPr>
      <xdr:spPr>
        <a:xfrm>
          <a:off x="14649450" y="140180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552" name="フローチャート: 判断 551">
          <a:extLst>
            <a:ext uri="{FF2B5EF4-FFF2-40B4-BE49-F238E27FC236}">
              <a16:creationId xmlns:a16="http://schemas.microsoft.com/office/drawing/2014/main" id="{33A2E5CE-6975-45B0-821A-F9A216D0AD4D}"/>
            </a:ext>
          </a:extLst>
        </xdr:cNvPr>
        <xdr:cNvSpPr/>
      </xdr:nvSpPr>
      <xdr:spPr>
        <a:xfrm>
          <a:off x="13887450" y="139418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113030</xdr:rowOff>
    </xdr:from>
    <xdr:to>
      <xdr:col>76</xdr:col>
      <xdr:colOff>165100</xdr:colOff>
      <xdr:row>83</xdr:row>
      <xdr:rowOff>43180</xdr:rowOff>
    </xdr:to>
    <xdr:sp macro="" textlink="">
      <xdr:nvSpPr>
        <xdr:cNvPr id="553" name="フローチャート: 判断 552">
          <a:extLst>
            <a:ext uri="{FF2B5EF4-FFF2-40B4-BE49-F238E27FC236}">
              <a16:creationId xmlns:a16="http://schemas.microsoft.com/office/drawing/2014/main" id="{FBE86BC0-63A6-4A70-9575-922FCD931F5D}"/>
            </a:ext>
          </a:extLst>
        </xdr:cNvPr>
        <xdr:cNvSpPr/>
      </xdr:nvSpPr>
      <xdr:spPr>
        <a:xfrm>
          <a:off x="13089890" y="14171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133604</xdr:rowOff>
    </xdr:from>
    <xdr:to>
      <xdr:col>72</xdr:col>
      <xdr:colOff>38100</xdr:colOff>
      <xdr:row>83</xdr:row>
      <xdr:rowOff>63754</xdr:rowOff>
    </xdr:to>
    <xdr:sp macro="" textlink="">
      <xdr:nvSpPr>
        <xdr:cNvPr id="554" name="フローチャート: 判断 553">
          <a:extLst>
            <a:ext uri="{FF2B5EF4-FFF2-40B4-BE49-F238E27FC236}">
              <a16:creationId xmlns:a16="http://schemas.microsoft.com/office/drawing/2014/main" id="{75EF7E42-BD97-46F1-A641-434B6B5422DF}"/>
            </a:ext>
          </a:extLst>
        </xdr:cNvPr>
        <xdr:cNvSpPr/>
      </xdr:nvSpPr>
      <xdr:spPr>
        <a:xfrm>
          <a:off x="12303760" y="14188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165608</xdr:rowOff>
    </xdr:from>
    <xdr:to>
      <xdr:col>67</xdr:col>
      <xdr:colOff>101600</xdr:colOff>
      <xdr:row>83</xdr:row>
      <xdr:rowOff>95758</xdr:rowOff>
    </xdr:to>
    <xdr:sp macro="" textlink="">
      <xdr:nvSpPr>
        <xdr:cNvPr id="555" name="フローチャート: 判断 554">
          <a:extLst>
            <a:ext uri="{FF2B5EF4-FFF2-40B4-BE49-F238E27FC236}">
              <a16:creationId xmlns:a16="http://schemas.microsoft.com/office/drawing/2014/main" id="{249FAAEB-20F7-4692-8561-BE7A709BB907}"/>
            </a:ext>
          </a:extLst>
        </xdr:cNvPr>
        <xdr:cNvSpPr/>
      </xdr:nvSpPr>
      <xdr:spPr>
        <a:xfrm>
          <a:off x="11487150" y="142283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CB934120-BC15-430F-8273-3293B74B5B9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8C6CDC32-894D-45FB-A2A1-515381AF939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5FD79D72-EE50-4BF5-B4B7-8DC24A58BC92}"/>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43239D85-E9B4-4C38-9813-07A2E197517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03381C6-1A83-4399-92C2-7E545F998B04}"/>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71882</xdr:rowOff>
    </xdr:from>
    <xdr:to>
      <xdr:col>85</xdr:col>
      <xdr:colOff>177800</xdr:colOff>
      <xdr:row>80</xdr:row>
      <xdr:rowOff>2032</xdr:rowOff>
    </xdr:to>
    <xdr:sp macro="" textlink="">
      <xdr:nvSpPr>
        <xdr:cNvPr id="561" name="楕円 560">
          <a:extLst>
            <a:ext uri="{FF2B5EF4-FFF2-40B4-BE49-F238E27FC236}">
              <a16:creationId xmlns:a16="http://schemas.microsoft.com/office/drawing/2014/main" id="{31E10FDF-2245-4664-9642-6C15803079B7}"/>
            </a:ext>
          </a:extLst>
        </xdr:cNvPr>
        <xdr:cNvSpPr/>
      </xdr:nvSpPr>
      <xdr:spPr>
        <a:xfrm>
          <a:off x="14649450" y="136145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94759</xdr:rowOff>
    </xdr:from>
    <xdr:ext cx="405111" cy="259045"/>
    <xdr:sp macro="" textlink="">
      <xdr:nvSpPr>
        <xdr:cNvPr id="562" name="【児童館】&#10;有形固定資産減価償却率該当値テキスト">
          <a:extLst>
            <a:ext uri="{FF2B5EF4-FFF2-40B4-BE49-F238E27FC236}">
              <a16:creationId xmlns:a16="http://schemas.microsoft.com/office/drawing/2014/main" id="{96944FCC-8ED3-4510-A480-0395DE373465}"/>
            </a:ext>
          </a:extLst>
        </xdr:cNvPr>
        <xdr:cNvSpPr txBox="1"/>
      </xdr:nvSpPr>
      <xdr:spPr>
        <a:xfrm>
          <a:off x="14742160"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37592</xdr:rowOff>
    </xdr:from>
    <xdr:to>
      <xdr:col>81</xdr:col>
      <xdr:colOff>101600</xdr:colOff>
      <xdr:row>79</xdr:row>
      <xdr:rowOff>139192</xdr:rowOff>
    </xdr:to>
    <xdr:sp macro="" textlink="">
      <xdr:nvSpPr>
        <xdr:cNvPr id="563" name="楕円 562">
          <a:extLst>
            <a:ext uri="{FF2B5EF4-FFF2-40B4-BE49-F238E27FC236}">
              <a16:creationId xmlns:a16="http://schemas.microsoft.com/office/drawing/2014/main" id="{65A04894-FB61-404C-A1A8-6FAF1B8B7D60}"/>
            </a:ext>
          </a:extLst>
        </xdr:cNvPr>
        <xdr:cNvSpPr/>
      </xdr:nvSpPr>
      <xdr:spPr>
        <a:xfrm>
          <a:off x="13887450" y="135821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88392</xdr:rowOff>
    </xdr:from>
    <xdr:to>
      <xdr:col>85</xdr:col>
      <xdr:colOff>127000</xdr:colOff>
      <xdr:row>79</xdr:row>
      <xdr:rowOff>122682</xdr:rowOff>
    </xdr:to>
    <xdr:cxnSp macro="">
      <xdr:nvCxnSpPr>
        <xdr:cNvPr id="564" name="直線コネクタ 563">
          <a:extLst>
            <a:ext uri="{FF2B5EF4-FFF2-40B4-BE49-F238E27FC236}">
              <a16:creationId xmlns:a16="http://schemas.microsoft.com/office/drawing/2014/main" id="{C97CCF4D-8E5F-471B-8201-E8567B9767F9}"/>
            </a:ext>
          </a:extLst>
        </xdr:cNvPr>
        <xdr:cNvCxnSpPr/>
      </xdr:nvCxnSpPr>
      <xdr:spPr>
        <a:xfrm>
          <a:off x="13942060" y="1363675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140463</xdr:rowOff>
    </xdr:from>
    <xdr:to>
      <xdr:col>76</xdr:col>
      <xdr:colOff>165100</xdr:colOff>
      <xdr:row>79</xdr:row>
      <xdr:rowOff>70613</xdr:rowOff>
    </xdr:to>
    <xdr:sp macro="" textlink="">
      <xdr:nvSpPr>
        <xdr:cNvPr id="565" name="楕円 564">
          <a:extLst>
            <a:ext uri="{FF2B5EF4-FFF2-40B4-BE49-F238E27FC236}">
              <a16:creationId xmlns:a16="http://schemas.microsoft.com/office/drawing/2014/main" id="{74BEF578-0F91-453B-81AC-DA6D983D2A13}"/>
            </a:ext>
          </a:extLst>
        </xdr:cNvPr>
        <xdr:cNvSpPr/>
      </xdr:nvSpPr>
      <xdr:spPr>
        <a:xfrm>
          <a:off x="13089890" y="135097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19813</xdr:rowOff>
    </xdr:from>
    <xdr:to>
      <xdr:col>81</xdr:col>
      <xdr:colOff>50800</xdr:colOff>
      <xdr:row>79</xdr:row>
      <xdr:rowOff>88392</xdr:rowOff>
    </xdr:to>
    <xdr:cxnSp macro="">
      <xdr:nvCxnSpPr>
        <xdr:cNvPr id="566" name="直線コネクタ 565">
          <a:extLst>
            <a:ext uri="{FF2B5EF4-FFF2-40B4-BE49-F238E27FC236}">
              <a16:creationId xmlns:a16="http://schemas.microsoft.com/office/drawing/2014/main" id="{863A9384-4995-4F71-841B-5B197A3750E2}"/>
            </a:ext>
          </a:extLst>
        </xdr:cNvPr>
        <xdr:cNvCxnSpPr/>
      </xdr:nvCxnSpPr>
      <xdr:spPr>
        <a:xfrm>
          <a:off x="13144500" y="13560553"/>
          <a:ext cx="79756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71882</xdr:rowOff>
    </xdr:from>
    <xdr:to>
      <xdr:col>72</xdr:col>
      <xdr:colOff>38100</xdr:colOff>
      <xdr:row>79</xdr:row>
      <xdr:rowOff>2032</xdr:rowOff>
    </xdr:to>
    <xdr:sp macro="" textlink="">
      <xdr:nvSpPr>
        <xdr:cNvPr id="567" name="楕円 566">
          <a:extLst>
            <a:ext uri="{FF2B5EF4-FFF2-40B4-BE49-F238E27FC236}">
              <a16:creationId xmlns:a16="http://schemas.microsoft.com/office/drawing/2014/main" id="{74A7E3FF-993F-46F7-931B-4BFD4670A81B}"/>
            </a:ext>
          </a:extLst>
        </xdr:cNvPr>
        <xdr:cNvSpPr/>
      </xdr:nvSpPr>
      <xdr:spPr>
        <a:xfrm>
          <a:off x="12303760" y="134430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122682</xdr:rowOff>
    </xdr:from>
    <xdr:to>
      <xdr:col>76</xdr:col>
      <xdr:colOff>114300</xdr:colOff>
      <xdr:row>79</xdr:row>
      <xdr:rowOff>19813</xdr:rowOff>
    </xdr:to>
    <xdr:cxnSp macro="">
      <xdr:nvCxnSpPr>
        <xdr:cNvPr id="568" name="直線コネクタ 567">
          <a:extLst>
            <a:ext uri="{FF2B5EF4-FFF2-40B4-BE49-F238E27FC236}">
              <a16:creationId xmlns:a16="http://schemas.microsoft.com/office/drawing/2014/main" id="{12D04832-5884-4BFC-A4D4-58BD20ABF8BC}"/>
            </a:ext>
          </a:extLst>
        </xdr:cNvPr>
        <xdr:cNvCxnSpPr/>
      </xdr:nvCxnSpPr>
      <xdr:spPr>
        <a:xfrm>
          <a:off x="12346940" y="13497687"/>
          <a:ext cx="79756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xdr:rowOff>
    </xdr:from>
    <xdr:to>
      <xdr:col>67</xdr:col>
      <xdr:colOff>101600</xdr:colOff>
      <xdr:row>78</xdr:row>
      <xdr:rowOff>104902</xdr:rowOff>
    </xdr:to>
    <xdr:sp macro="" textlink="">
      <xdr:nvSpPr>
        <xdr:cNvPr id="569" name="楕円 568">
          <a:extLst>
            <a:ext uri="{FF2B5EF4-FFF2-40B4-BE49-F238E27FC236}">
              <a16:creationId xmlns:a16="http://schemas.microsoft.com/office/drawing/2014/main" id="{2EDDD281-494D-4DB0-9022-DCACBAA7B883}"/>
            </a:ext>
          </a:extLst>
        </xdr:cNvPr>
        <xdr:cNvSpPr/>
      </xdr:nvSpPr>
      <xdr:spPr>
        <a:xfrm>
          <a:off x="11487150" y="133764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54102</xdr:rowOff>
    </xdr:from>
    <xdr:to>
      <xdr:col>71</xdr:col>
      <xdr:colOff>177800</xdr:colOff>
      <xdr:row>78</xdr:row>
      <xdr:rowOff>122682</xdr:rowOff>
    </xdr:to>
    <xdr:cxnSp macro="">
      <xdr:nvCxnSpPr>
        <xdr:cNvPr id="570" name="直線コネクタ 569">
          <a:extLst>
            <a:ext uri="{FF2B5EF4-FFF2-40B4-BE49-F238E27FC236}">
              <a16:creationId xmlns:a16="http://schemas.microsoft.com/office/drawing/2014/main" id="{5DC3BBC1-6721-4D7B-8963-67A2355FBAE2}"/>
            </a:ext>
          </a:extLst>
        </xdr:cNvPr>
        <xdr:cNvCxnSpPr/>
      </xdr:nvCxnSpPr>
      <xdr:spPr>
        <a:xfrm>
          <a:off x="11541760" y="13431012"/>
          <a:ext cx="80518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150892</xdr:rowOff>
    </xdr:from>
    <xdr:ext cx="405111" cy="259045"/>
    <xdr:sp macro="" textlink="">
      <xdr:nvSpPr>
        <xdr:cNvPr id="571" name="n_1aveValue【児童館】&#10;有形固定資産減価償却率">
          <a:extLst>
            <a:ext uri="{FF2B5EF4-FFF2-40B4-BE49-F238E27FC236}">
              <a16:creationId xmlns:a16="http://schemas.microsoft.com/office/drawing/2014/main" id="{3E281882-47F2-4F9F-85A3-BD8F60712B1B}"/>
            </a:ext>
          </a:extLst>
        </xdr:cNvPr>
        <xdr:cNvSpPr txBox="1"/>
      </xdr:nvSpPr>
      <xdr:spPr>
        <a:xfrm>
          <a:off x="1373823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572" name="n_2aveValue【児童館】&#10;有形固定資産減価償却率">
          <a:extLst>
            <a:ext uri="{FF2B5EF4-FFF2-40B4-BE49-F238E27FC236}">
              <a16:creationId xmlns:a16="http://schemas.microsoft.com/office/drawing/2014/main" id="{6D2B4CC5-2968-47CF-8422-5235833BB5A9}"/>
            </a:ext>
          </a:extLst>
        </xdr:cNvPr>
        <xdr:cNvSpPr txBox="1"/>
      </xdr:nvSpPr>
      <xdr:spPr>
        <a:xfrm>
          <a:off x="1295718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54881</xdr:rowOff>
    </xdr:from>
    <xdr:ext cx="405111" cy="259045"/>
    <xdr:sp macro="" textlink="">
      <xdr:nvSpPr>
        <xdr:cNvPr id="573" name="n_3aveValue【児童館】&#10;有形固定資産減価償却率">
          <a:extLst>
            <a:ext uri="{FF2B5EF4-FFF2-40B4-BE49-F238E27FC236}">
              <a16:creationId xmlns:a16="http://schemas.microsoft.com/office/drawing/2014/main" id="{64E471D2-643D-4DE7-BC95-F1039F7399A2}"/>
            </a:ext>
          </a:extLst>
        </xdr:cNvPr>
        <xdr:cNvSpPr txBox="1"/>
      </xdr:nvSpPr>
      <xdr:spPr>
        <a:xfrm>
          <a:off x="12171054" y="142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86885</xdr:rowOff>
    </xdr:from>
    <xdr:ext cx="405111" cy="259045"/>
    <xdr:sp macro="" textlink="">
      <xdr:nvSpPr>
        <xdr:cNvPr id="574" name="n_4aveValue【児童館】&#10;有形固定資産減価償却率">
          <a:extLst>
            <a:ext uri="{FF2B5EF4-FFF2-40B4-BE49-F238E27FC236}">
              <a16:creationId xmlns:a16="http://schemas.microsoft.com/office/drawing/2014/main" id="{7A1A350D-CC5B-4E0F-AF43-29661246DB5F}"/>
            </a:ext>
          </a:extLst>
        </xdr:cNvPr>
        <xdr:cNvSpPr txBox="1"/>
      </xdr:nvSpPr>
      <xdr:spPr>
        <a:xfrm>
          <a:off x="11354444" y="143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155719</xdr:rowOff>
    </xdr:from>
    <xdr:ext cx="405111" cy="259045"/>
    <xdr:sp macro="" textlink="">
      <xdr:nvSpPr>
        <xdr:cNvPr id="575" name="n_1mainValue【児童館】&#10;有形固定資産減価償却率">
          <a:extLst>
            <a:ext uri="{FF2B5EF4-FFF2-40B4-BE49-F238E27FC236}">
              <a16:creationId xmlns:a16="http://schemas.microsoft.com/office/drawing/2014/main" id="{A00DB54A-0C90-4947-8C36-94420F356575}"/>
            </a:ext>
          </a:extLst>
        </xdr:cNvPr>
        <xdr:cNvSpPr txBox="1"/>
      </xdr:nvSpPr>
      <xdr:spPr>
        <a:xfrm>
          <a:off x="1373823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87140</xdr:rowOff>
    </xdr:from>
    <xdr:ext cx="405111" cy="259045"/>
    <xdr:sp macro="" textlink="">
      <xdr:nvSpPr>
        <xdr:cNvPr id="576" name="n_2mainValue【児童館】&#10;有形固定資産減価償却率">
          <a:extLst>
            <a:ext uri="{FF2B5EF4-FFF2-40B4-BE49-F238E27FC236}">
              <a16:creationId xmlns:a16="http://schemas.microsoft.com/office/drawing/2014/main" id="{6D66FD9F-EF91-45DF-B102-FDBDCA16BC00}"/>
            </a:ext>
          </a:extLst>
        </xdr:cNvPr>
        <xdr:cNvSpPr txBox="1"/>
      </xdr:nvSpPr>
      <xdr:spPr>
        <a:xfrm>
          <a:off x="12957184" y="1329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18559</xdr:rowOff>
    </xdr:from>
    <xdr:ext cx="405111" cy="259045"/>
    <xdr:sp macro="" textlink="">
      <xdr:nvSpPr>
        <xdr:cNvPr id="577" name="n_3mainValue【児童館】&#10;有形固定資産減価償却率">
          <a:extLst>
            <a:ext uri="{FF2B5EF4-FFF2-40B4-BE49-F238E27FC236}">
              <a16:creationId xmlns:a16="http://schemas.microsoft.com/office/drawing/2014/main" id="{E66470F5-9CF4-43A9-BE22-A58B78275309}"/>
            </a:ext>
          </a:extLst>
        </xdr:cNvPr>
        <xdr:cNvSpPr txBox="1"/>
      </xdr:nvSpPr>
      <xdr:spPr>
        <a:xfrm>
          <a:off x="12171054" y="1322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121429</xdr:rowOff>
    </xdr:from>
    <xdr:ext cx="405111" cy="259045"/>
    <xdr:sp macro="" textlink="">
      <xdr:nvSpPr>
        <xdr:cNvPr id="578" name="n_4mainValue【児童館】&#10;有形固定資産減価償却率">
          <a:extLst>
            <a:ext uri="{FF2B5EF4-FFF2-40B4-BE49-F238E27FC236}">
              <a16:creationId xmlns:a16="http://schemas.microsoft.com/office/drawing/2014/main" id="{1A75F356-0796-454A-A760-A66E13ED3E37}"/>
            </a:ext>
          </a:extLst>
        </xdr:cNvPr>
        <xdr:cNvSpPr txBox="1"/>
      </xdr:nvSpPr>
      <xdr:spPr>
        <a:xfrm>
          <a:off x="11354444" y="1315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8A6461A9-B7A4-4F6B-847A-C0C215856A3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EE33715B-72B8-4A1F-BD5B-CD4FEAFC272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DE481F41-AE7E-446C-8DCC-55B01384EF0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463C8E82-0195-413F-9165-9CFC9A42E9C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8031F141-E9B4-40D2-918D-087F0C49FDD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2B549ECC-EF6D-4DBC-95EC-66C983F04CB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FAFB149D-2853-45DB-B2CC-6A0A8BEF1F1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93852349-4DEA-41CE-8A6B-05A90481DB9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8E048EB7-944D-4EA1-9AE8-4A95951E301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4DADE61A-99C9-48CE-9A35-80C560975B8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5A71511F-9EAC-4B58-85EA-E7BB6E9E0838}"/>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DE6D41AE-ACBA-42C7-882B-2176CDC5A59C}"/>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1A2289B2-681F-4C1A-A2E9-4669E0098BC4}"/>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8C300338-5A1F-4FAA-B5F8-049150DCFDFF}"/>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FDA88B50-A469-44EF-9B3D-2F1F209EA896}"/>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E1F74229-B69D-4500-B345-BEBBDFC9C9E9}"/>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E2807684-DF75-427D-B9C7-9FD05FAC5F95}"/>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224D6011-CDDF-4CE9-8AFE-3967BCF32F0E}"/>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75E6E3B2-2EAA-47B6-9A05-2BA32F2F247E}"/>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07038BDD-EBA5-4F1C-BB72-644108E8C9F9}"/>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16717578-F386-4D62-BB69-C1BC54CC90C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323A33FD-54C7-40E3-8175-AC2EAF8D775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a:extLst>
            <a:ext uri="{FF2B5EF4-FFF2-40B4-BE49-F238E27FC236}">
              <a16:creationId xmlns:a16="http://schemas.microsoft.com/office/drawing/2014/main" id="{9C4D63A2-434F-420C-A3A1-0D38B4D7EE2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64770</xdr:rowOff>
    </xdr:from>
    <xdr:to>
      <xdr:col>116</xdr:col>
      <xdr:colOff>62864</xdr:colOff>
      <xdr:row>86</xdr:row>
      <xdr:rowOff>83820</xdr:rowOff>
    </xdr:to>
    <xdr:cxnSp macro="">
      <xdr:nvCxnSpPr>
        <xdr:cNvPr id="602" name="直線コネクタ 601">
          <a:extLst>
            <a:ext uri="{FF2B5EF4-FFF2-40B4-BE49-F238E27FC236}">
              <a16:creationId xmlns:a16="http://schemas.microsoft.com/office/drawing/2014/main" id="{535E0514-7F4D-4E03-83A3-D87DD8F9ABAB}"/>
            </a:ext>
          </a:extLst>
        </xdr:cNvPr>
        <xdr:cNvCxnSpPr/>
      </xdr:nvCxnSpPr>
      <xdr:spPr>
        <a:xfrm flipV="1">
          <a:off x="19947254" y="1360741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03" name="【児童館】&#10;一人当たり面積最小値テキスト">
          <a:extLst>
            <a:ext uri="{FF2B5EF4-FFF2-40B4-BE49-F238E27FC236}">
              <a16:creationId xmlns:a16="http://schemas.microsoft.com/office/drawing/2014/main" id="{E4996C9A-83BE-48BA-8532-491D148C2AAB}"/>
            </a:ext>
          </a:extLst>
        </xdr:cNvPr>
        <xdr:cNvSpPr txBox="1"/>
      </xdr:nvSpPr>
      <xdr:spPr>
        <a:xfrm>
          <a:off x="1998599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04" name="直線コネクタ 603">
          <a:extLst>
            <a:ext uri="{FF2B5EF4-FFF2-40B4-BE49-F238E27FC236}">
              <a16:creationId xmlns:a16="http://schemas.microsoft.com/office/drawing/2014/main" id="{C1F08B0B-F86A-4CBA-AF04-A27F215E67D8}"/>
            </a:ext>
          </a:extLst>
        </xdr:cNvPr>
        <xdr:cNvCxnSpPr/>
      </xdr:nvCxnSpPr>
      <xdr:spPr>
        <a:xfrm>
          <a:off x="19885660" y="1483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11447</xdr:rowOff>
    </xdr:from>
    <xdr:ext cx="469744" cy="259045"/>
    <xdr:sp macro="" textlink="">
      <xdr:nvSpPr>
        <xdr:cNvPr id="605" name="【児童館】&#10;一人当たり面積最大値テキスト">
          <a:extLst>
            <a:ext uri="{FF2B5EF4-FFF2-40B4-BE49-F238E27FC236}">
              <a16:creationId xmlns:a16="http://schemas.microsoft.com/office/drawing/2014/main" id="{110E1DFE-113D-40C8-991C-F649A5E5FE5D}"/>
            </a:ext>
          </a:extLst>
        </xdr:cNvPr>
        <xdr:cNvSpPr txBox="1"/>
      </xdr:nvSpPr>
      <xdr:spPr>
        <a:xfrm>
          <a:off x="19985990" y="133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64770</xdr:rowOff>
    </xdr:from>
    <xdr:to>
      <xdr:col>116</xdr:col>
      <xdr:colOff>152400</xdr:colOff>
      <xdr:row>79</xdr:row>
      <xdr:rowOff>64770</xdr:rowOff>
    </xdr:to>
    <xdr:cxnSp macro="">
      <xdr:nvCxnSpPr>
        <xdr:cNvPr id="606" name="直線コネクタ 605">
          <a:extLst>
            <a:ext uri="{FF2B5EF4-FFF2-40B4-BE49-F238E27FC236}">
              <a16:creationId xmlns:a16="http://schemas.microsoft.com/office/drawing/2014/main" id="{58894962-D2A5-432D-A398-1856FA315783}"/>
            </a:ext>
          </a:extLst>
        </xdr:cNvPr>
        <xdr:cNvCxnSpPr/>
      </xdr:nvCxnSpPr>
      <xdr:spPr>
        <a:xfrm>
          <a:off x="19885660" y="13607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152416</xdr:rowOff>
    </xdr:from>
    <xdr:ext cx="469744" cy="259045"/>
    <xdr:sp macro="" textlink="">
      <xdr:nvSpPr>
        <xdr:cNvPr id="607" name="【児童館】&#10;一人当たり面積平均値テキスト">
          <a:extLst>
            <a:ext uri="{FF2B5EF4-FFF2-40B4-BE49-F238E27FC236}">
              <a16:creationId xmlns:a16="http://schemas.microsoft.com/office/drawing/2014/main" id="{28D99A2C-2691-47E1-90B2-CC7BAC33A010}"/>
            </a:ext>
          </a:extLst>
        </xdr:cNvPr>
        <xdr:cNvSpPr txBox="1"/>
      </xdr:nvSpPr>
      <xdr:spPr>
        <a:xfrm>
          <a:off x="19985990" y="1438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608" name="フローチャート: 判断 607">
          <a:extLst>
            <a:ext uri="{FF2B5EF4-FFF2-40B4-BE49-F238E27FC236}">
              <a16:creationId xmlns:a16="http://schemas.microsoft.com/office/drawing/2014/main" id="{752FB778-25C0-4224-9055-C27852D5DD2D}"/>
            </a:ext>
          </a:extLst>
        </xdr:cNvPr>
        <xdr:cNvSpPr/>
      </xdr:nvSpPr>
      <xdr:spPr>
        <a:xfrm>
          <a:off x="19904710" y="14404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609" name="フローチャート: 判断 608">
          <a:extLst>
            <a:ext uri="{FF2B5EF4-FFF2-40B4-BE49-F238E27FC236}">
              <a16:creationId xmlns:a16="http://schemas.microsoft.com/office/drawing/2014/main" id="{0BA36FB7-60A3-471B-9EA9-049407899251}"/>
            </a:ext>
          </a:extLst>
        </xdr:cNvPr>
        <xdr:cNvSpPr/>
      </xdr:nvSpPr>
      <xdr:spPr>
        <a:xfrm>
          <a:off x="19161760" y="144005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74930</xdr:rowOff>
    </xdr:from>
    <xdr:to>
      <xdr:col>107</xdr:col>
      <xdr:colOff>101600</xdr:colOff>
      <xdr:row>78</xdr:row>
      <xdr:rowOff>5080</xdr:rowOff>
    </xdr:to>
    <xdr:sp macro="" textlink="">
      <xdr:nvSpPr>
        <xdr:cNvPr id="610" name="フローチャート: 判断 609">
          <a:extLst>
            <a:ext uri="{FF2B5EF4-FFF2-40B4-BE49-F238E27FC236}">
              <a16:creationId xmlns:a16="http://schemas.microsoft.com/office/drawing/2014/main" id="{3B942F28-E026-4965-9BB4-3D96488BD8CD}"/>
            </a:ext>
          </a:extLst>
        </xdr:cNvPr>
        <xdr:cNvSpPr/>
      </xdr:nvSpPr>
      <xdr:spPr>
        <a:xfrm>
          <a:off x="18345150" y="13276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11" name="フローチャート: 判断 610">
          <a:extLst>
            <a:ext uri="{FF2B5EF4-FFF2-40B4-BE49-F238E27FC236}">
              <a16:creationId xmlns:a16="http://schemas.microsoft.com/office/drawing/2014/main" id="{4DFBAFFB-1BCC-4A96-9905-F051DC0D6D34}"/>
            </a:ext>
          </a:extLst>
        </xdr:cNvPr>
        <xdr:cNvSpPr/>
      </xdr:nvSpPr>
      <xdr:spPr>
        <a:xfrm>
          <a:off x="17547590" y="143624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612" name="フローチャート: 判断 611">
          <a:extLst>
            <a:ext uri="{FF2B5EF4-FFF2-40B4-BE49-F238E27FC236}">
              <a16:creationId xmlns:a16="http://schemas.microsoft.com/office/drawing/2014/main" id="{74174B87-37A4-43AB-9DA1-398DED8B7C9C}"/>
            </a:ext>
          </a:extLst>
        </xdr:cNvPr>
        <xdr:cNvSpPr/>
      </xdr:nvSpPr>
      <xdr:spPr>
        <a:xfrm>
          <a:off x="16761460" y="144233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D34C32AF-243B-452E-B365-79F9C65E3C86}"/>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C5E6AB8F-7B5C-444D-AA22-842F2521143D}"/>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BE3524F3-6B57-4918-A340-B1EE01CA1A77}"/>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93D10BD-4529-493D-AAF5-F4A6DAEB576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D1A1567C-8416-46D4-BA00-9C1D23EAFEBD}"/>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18" name="楕円 617">
          <a:extLst>
            <a:ext uri="{FF2B5EF4-FFF2-40B4-BE49-F238E27FC236}">
              <a16:creationId xmlns:a16="http://schemas.microsoft.com/office/drawing/2014/main" id="{6EBE6ED9-3344-47DE-9E57-E612C4C8245D}"/>
            </a:ext>
          </a:extLst>
        </xdr:cNvPr>
        <xdr:cNvSpPr/>
      </xdr:nvSpPr>
      <xdr:spPr>
        <a:xfrm>
          <a:off x="19904710" y="142862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82566</xdr:rowOff>
    </xdr:from>
    <xdr:ext cx="469744" cy="259045"/>
    <xdr:sp macro="" textlink="">
      <xdr:nvSpPr>
        <xdr:cNvPr id="619" name="【児童館】&#10;一人当たり面積該当値テキスト">
          <a:extLst>
            <a:ext uri="{FF2B5EF4-FFF2-40B4-BE49-F238E27FC236}">
              <a16:creationId xmlns:a16="http://schemas.microsoft.com/office/drawing/2014/main" id="{87DC162E-65FA-4662-99AA-AFBA010EF326}"/>
            </a:ext>
          </a:extLst>
        </xdr:cNvPr>
        <xdr:cNvSpPr txBox="1"/>
      </xdr:nvSpPr>
      <xdr:spPr>
        <a:xfrm>
          <a:off x="19985990" y="141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620" name="楕円 619">
          <a:extLst>
            <a:ext uri="{FF2B5EF4-FFF2-40B4-BE49-F238E27FC236}">
              <a16:creationId xmlns:a16="http://schemas.microsoft.com/office/drawing/2014/main" id="{45AEE2D9-C07B-4CA1-B225-D5113073C905}"/>
            </a:ext>
          </a:extLst>
        </xdr:cNvPr>
        <xdr:cNvSpPr/>
      </xdr:nvSpPr>
      <xdr:spPr>
        <a:xfrm>
          <a:off x="19161760" y="142957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110489</xdr:rowOff>
    </xdr:from>
    <xdr:to>
      <xdr:col>116</xdr:col>
      <xdr:colOff>63500</xdr:colOff>
      <xdr:row>83</xdr:row>
      <xdr:rowOff>118111</xdr:rowOff>
    </xdr:to>
    <xdr:cxnSp macro="">
      <xdr:nvCxnSpPr>
        <xdr:cNvPr id="621" name="直線コネクタ 620">
          <a:extLst>
            <a:ext uri="{FF2B5EF4-FFF2-40B4-BE49-F238E27FC236}">
              <a16:creationId xmlns:a16="http://schemas.microsoft.com/office/drawing/2014/main" id="{BD660D7C-0D71-4FB7-BB20-44EF1AEBA16D}"/>
            </a:ext>
          </a:extLst>
        </xdr:cNvPr>
        <xdr:cNvCxnSpPr/>
      </xdr:nvCxnSpPr>
      <xdr:spPr>
        <a:xfrm flipV="1">
          <a:off x="19204940" y="14338934"/>
          <a:ext cx="74295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74930</xdr:rowOff>
    </xdr:from>
    <xdr:to>
      <xdr:col>107</xdr:col>
      <xdr:colOff>101600</xdr:colOff>
      <xdr:row>84</xdr:row>
      <xdr:rowOff>5080</xdr:rowOff>
    </xdr:to>
    <xdr:sp macro="" textlink="">
      <xdr:nvSpPr>
        <xdr:cNvPr id="622" name="楕円 621">
          <a:extLst>
            <a:ext uri="{FF2B5EF4-FFF2-40B4-BE49-F238E27FC236}">
              <a16:creationId xmlns:a16="http://schemas.microsoft.com/office/drawing/2014/main" id="{A6728A30-F9AC-4AA9-8983-0E612E2F8501}"/>
            </a:ext>
          </a:extLst>
        </xdr:cNvPr>
        <xdr:cNvSpPr/>
      </xdr:nvSpPr>
      <xdr:spPr>
        <a:xfrm>
          <a:off x="18345150" y="14305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125730</xdr:rowOff>
    </xdr:to>
    <xdr:cxnSp macro="">
      <xdr:nvCxnSpPr>
        <xdr:cNvPr id="623" name="直線コネクタ 622">
          <a:extLst>
            <a:ext uri="{FF2B5EF4-FFF2-40B4-BE49-F238E27FC236}">
              <a16:creationId xmlns:a16="http://schemas.microsoft.com/office/drawing/2014/main" id="{79616C10-57CC-4DDD-8ACC-422C844080D1}"/>
            </a:ext>
          </a:extLst>
        </xdr:cNvPr>
        <xdr:cNvCxnSpPr/>
      </xdr:nvCxnSpPr>
      <xdr:spPr>
        <a:xfrm flipV="1">
          <a:off x="18399760" y="1435036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74930</xdr:rowOff>
    </xdr:from>
    <xdr:to>
      <xdr:col>102</xdr:col>
      <xdr:colOff>165100</xdr:colOff>
      <xdr:row>84</xdr:row>
      <xdr:rowOff>5080</xdr:rowOff>
    </xdr:to>
    <xdr:sp macro="" textlink="">
      <xdr:nvSpPr>
        <xdr:cNvPr id="624" name="楕円 623">
          <a:extLst>
            <a:ext uri="{FF2B5EF4-FFF2-40B4-BE49-F238E27FC236}">
              <a16:creationId xmlns:a16="http://schemas.microsoft.com/office/drawing/2014/main" id="{54103F2A-4190-4516-A5D4-04E3EA37087A}"/>
            </a:ext>
          </a:extLst>
        </xdr:cNvPr>
        <xdr:cNvSpPr/>
      </xdr:nvSpPr>
      <xdr:spPr>
        <a:xfrm>
          <a:off x="17547590" y="14305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125730</xdr:rowOff>
    </xdr:from>
    <xdr:to>
      <xdr:col>107</xdr:col>
      <xdr:colOff>50800</xdr:colOff>
      <xdr:row>83</xdr:row>
      <xdr:rowOff>125730</xdr:rowOff>
    </xdr:to>
    <xdr:cxnSp macro="">
      <xdr:nvCxnSpPr>
        <xdr:cNvPr id="625" name="直線コネクタ 624">
          <a:extLst>
            <a:ext uri="{FF2B5EF4-FFF2-40B4-BE49-F238E27FC236}">
              <a16:creationId xmlns:a16="http://schemas.microsoft.com/office/drawing/2014/main" id="{45043A62-F160-48BF-AFE7-49DFC3AF32AA}"/>
            </a:ext>
          </a:extLst>
        </xdr:cNvPr>
        <xdr:cNvCxnSpPr/>
      </xdr:nvCxnSpPr>
      <xdr:spPr>
        <a:xfrm>
          <a:off x="17602200" y="14359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626" name="楕円 625">
          <a:extLst>
            <a:ext uri="{FF2B5EF4-FFF2-40B4-BE49-F238E27FC236}">
              <a16:creationId xmlns:a16="http://schemas.microsoft.com/office/drawing/2014/main" id="{A3C77F52-C264-437F-ADE7-03FAE37F5F1B}"/>
            </a:ext>
          </a:extLst>
        </xdr:cNvPr>
        <xdr:cNvSpPr/>
      </xdr:nvSpPr>
      <xdr:spPr>
        <a:xfrm>
          <a:off x="16761460" y="1431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125730</xdr:rowOff>
    </xdr:from>
    <xdr:to>
      <xdr:col>102</xdr:col>
      <xdr:colOff>114300</xdr:colOff>
      <xdr:row>83</xdr:row>
      <xdr:rowOff>133350</xdr:rowOff>
    </xdr:to>
    <xdr:cxnSp macro="">
      <xdr:nvCxnSpPr>
        <xdr:cNvPr id="627" name="直線コネクタ 626">
          <a:extLst>
            <a:ext uri="{FF2B5EF4-FFF2-40B4-BE49-F238E27FC236}">
              <a16:creationId xmlns:a16="http://schemas.microsoft.com/office/drawing/2014/main" id="{E4B7EF34-FBE9-4CE0-A298-C9C6C1DB49FF}"/>
            </a:ext>
          </a:extLst>
        </xdr:cNvPr>
        <xdr:cNvCxnSpPr/>
      </xdr:nvCxnSpPr>
      <xdr:spPr>
        <a:xfrm flipV="1">
          <a:off x="16804640" y="14359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87647</xdr:rowOff>
    </xdr:from>
    <xdr:ext cx="469744" cy="259045"/>
    <xdr:sp macro="" textlink="">
      <xdr:nvSpPr>
        <xdr:cNvPr id="628" name="n_1aveValue【児童館】&#10;一人当たり面積">
          <a:extLst>
            <a:ext uri="{FF2B5EF4-FFF2-40B4-BE49-F238E27FC236}">
              <a16:creationId xmlns:a16="http://schemas.microsoft.com/office/drawing/2014/main" id="{BBE7DD70-BE84-4ECF-B9FE-1AB650A89079}"/>
            </a:ext>
          </a:extLst>
        </xdr:cNvPr>
        <xdr:cNvSpPr txBox="1"/>
      </xdr:nvSpPr>
      <xdr:spPr>
        <a:xfrm>
          <a:off x="18982132"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21607</xdr:rowOff>
    </xdr:from>
    <xdr:ext cx="469744" cy="259045"/>
    <xdr:sp macro="" textlink="">
      <xdr:nvSpPr>
        <xdr:cNvPr id="629" name="n_2aveValue【児童館】&#10;一人当たり面積">
          <a:extLst>
            <a:ext uri="{FF2B5EF4-FFF2-40B4-BE49-F238E27FC236}">
              <a16:creationId xmlns:a16="http://schemas.microsoft.com/office/drawing/2014/main" id="{6D59BF5F-247C-4820-8F90-1E9CDE7AAA5F}"/>
            </a:ext>
          </a:extLst>
        </xdr:cNvPr>
        <xdr:cNvSpPr txBox="1"/>
      </xdr:nvSpPr>
      <xdr:spPr>
        <a:xfrm>
          <a:off x="18182032" y="1304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630" name="n_3aveValue【児童館】&#10;一人当たり面積">
          <a:extLst>
            <a:ext uri="{FF2B5EF4-FFF2-40B4-BE49-F238E27FC236}">
              <a16:creationId xmlns:a16="http://schemas.microsoft.com/office/drawing/2014/main" id="{DC99472B-99AF-469A-B057-750F1E375248}"/>
            </a:ext>
          </a:extLst>
        </xdr:cNvPr>
        <xdr:cNvSpPr txBox="1"/>
      </xdr:nvSpPr>
      <xdr:spPr>
        <a:xfrm>
          <a:off x="17384472"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110507</xdr:rowOff>
    </xdr:from>
    <xdr:ext cx="469744" cy="259045"/>
    <xdr:sp macro="" textlink="">
      <xdr:nvSpPr>
        <xdr:cNvPr id="631" name="n_4aveValue【児童館】&#10;一人当たり面積">
          <a:extLst>
            <a:ext uri="{FF2B5EF4-FFF2-40B4-BE49-F238E27FC236}">
              <a16:creationId xmlns:a16="http://schemas.microsoft.com/office/drawing/2014/main" id="{87477673-EE55-4440-B934-77BEB99FB30D}"/>
            </a:ext>
          </a:extLst>
        </xdr:cNvPr>
        <xdr:cNvSpPr txBox="1"/>
      </xdr:nvSpPr>
      <xdr:spPr>
        <a:xfrm>
          <a:off x="1658881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632" name="n_1mainValue【児童館】&#10;一人当たり面積">
          <a:extLst>
            <a:ext uri="{FF2B5EF4-FFF2-40B4-BE49-F238E27FC236}">
              <a16:creationId xmlns:a16="http://schemas.microsoft.com/office/drawing/2014/main" id="{D29637F4-672F-4439-ACA0-7F5F44F06514}"/>
            </a:ext>
          </a:extLst>
        </xdr:cNvPr>
        <xdr:cNvSpPr txBox="1"/>
      </xdr:nvSpPr>
      <xdr:spPr>
        <a:xfrm>
          <a:off x="18982132" y="1407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633" name="n_2mainValue【児童館】&#10;一人当たり面積">
          <a:extLst>
            <a:ext uri="{FF2B5EF4-FFF2-40B4-BE49-F238E27FC236}">
              <a16:creationId xmlns:a16="http://schemas.microsoft.com/office/drawing/2014/main" id="{F8D86483-95AC-47FD-A97E-273B190D4901}"/>
            </a:ext>
          </a:extLst>
        </xdr:cNvPr>
        <xdr:cNvSpPr txBox="1"/>
      </xdr:nvSpPr>
      <xdr:spPr>
        <a:xfrm>
          <a:off x="18182032" y="1440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634" name="n_3mainValue【児童館】&#10;一人当たり面積">
          <a:extLst>
            <a:ext uri="{FF2B5EF4-FFF2-40B4-BE49-F238E27FC236}">
              <a16:creationId xmlns:a16="http://schemas.microsoft.com/office/drawing/2014/main" id="{BE18B456-73D5-498D-913A-77B4B5AE4D80}"/>
            </a:ext>
          </a:extLst>
        </xdr:cNvPr>
        <xdr:cNvSpPr txBox="1"/>
      </xdr:nvSpPr>
      <xdr:spPr>
        <a:xfrm>
          <a:off x="17384472"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35" name="n_4mainValue【児童館】&#10;一人当たり面積">
          <a:extLst>
            <a:ext uri="{FF2B5EF4-FFF2-40B4-BE49-F238E27FC236}">
              <a16:creationId xmlns:a16="http://schemas.microsoft.com/office/drawing/2014/main" id="{09209AF4-268D-4995-B6E7-1420E634F2B6}"/>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E1B21494-3B2A-49C6-8471-CE9A1985AC1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C2744C73-C82C-4DA0-B411-4C7E40D4E07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7728D387-92A1-4430-A582-25BA6D3E43BB}"/>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C31BB56C-7D54-45A7-AD11-EFC6B9EAC8B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162E5DB-503B-48CA-B985-A8CD37B326B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F71FC2E6-1DCC-4508-AF8C-58E62655280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FB70784C-92C2-4978-8D79-EEF457D748B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F0886604-C125-4E74-BFF2-7172BC17DBA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8B1939DD-8BAF-4357-8E1B-B5729F38DF4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8392BFB7-DB33-496F-B772-D29A1667783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E6F451AC-F1E9-46CB-8E76-9C62A285BF4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C6DD443E-A2E3-4F9F-AF1D-DFF6C060F033}"/>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C9A77C7D-AAEB-4E36-9362-7F4A51558137}"/>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9953EB80-A741-4523-A39A-3327B773A489}"/>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8E9FBFD4-4D3C-4B2A-994F-9EE05770ACAB}"/>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7CEDAF92-066C-451C-8235-FC43E1C296DC}"/>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6647A91B-97A1-4478-A8D6-CDE062115538}"/>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A7FF36B3-7498-4C42-862D-2C57B146B5D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F8537E32-C97D-4E79-AA40-237EB09D6AD1}"/>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899A77BA-9543-44DA-BE31-0BF0558B129A}"/>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a:extLst>
            <a:ext uri="{FF2B5EF4-FFF2-40B4-BE49-F238E27FC236}">
              <a16:creationId xmlns:a16="http://schemas.microsoft.com/office/drawing/2014/main" id="{F7089190-E14B-4D46-82AC-914536E5653D}"/>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9F26B7C-E1FF-47DF-934E-C7B4B1633C2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a:extLst>
            <a:ext uri="{FF2B5EF4-FFF2-40B4-BE49-F238E27FC236}">
              <a16:creationId xmlns:a16="http://schemas.microsoft.com/office/drawing/2014/main" id="{A5A108B2-5B9B-4D1D-BE02-C02DB4874909}"/>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8B03761D-2D83-407A-9C48-C96A0CF303C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660" name="直線コネクタ 659">
          <a:extLst>
            <a:ext uri="{FF2B5EF4-FFF2-40B4-BE49-F238E27FC236}">
              <a16:creationId xmlns:a16="http://schemas.microsoft.com/office/drawing/2014/main" id="{8BCFAE70-5349-49EF-83D4-05B23BBEBBC0}"/>
            </a:ext>
          </a:extLst>
        </xdr:cNvPr>
        <xdr:cNvCxnSpPr/>
      </xdr:nvCxnSpPr>
      <xdr:spPr>
        <a:xfrm flipV="1">
          <a:off x="14703424" y="17104996"/>
          <a:ext cx="0" cy="1564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1" name="【公民館】&#10;有形固定資産減価償却率最小値テキスト">
          <a:extLst>
            <a:ext uri="{FF2B5EF4-FFF2-40B4-BE49-F238E27FC236}">
              <a16:creationId xmlns:a16="http://schemas.microsoft.com/office/drawing/2014/main" id="{1EE045AC-E4DF-4717-8316-D24B08D222F9}"/>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2" name="直線コネクタ 661">
          <a:extLst>
            <a:ext uri="{FF2B5EF4-FFF2-40B4-BE49-F238E27FC236}">
              <a16:creationId xmlns:a16="http://schemas.microsoft.com/office/drawing/2014/main" id="{83472566-C14F-4E4B-9FE9-8DE56DDF0E75}"/>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663" name="【公民館】&#10;有形固定資産減価償却率最大値テキスト">
          <a:extLst>
            <a:ext uri="{FF2B5EF4-FFF2-40B4-BE49-F238E27FC236}">
              <a16:creationId xmlns:a16="http://schemas.microsoft.com/office/drawing/2014/main" id="{DEC5CD1B-7154-4BD9-9004-2F6EA6F2A320}"/>
            </a:ext>
          </a:extLst>
        </xdr:cNvPr>
        <xdr:cNvSpPr txBox="1"/>
      </xdr:nvSpPr>
      <xdr:spPr>
        <a:xfrm>
          <a:off x="1474216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664" name="直線コネクタ 663">
          <a:extLst>
            <a:ext uri="{FF2B5EF4-FFF2-40B4-BE49-F238E27FC236}">
              <a16:creationId xmlns:a16="http://schemas.microsoft.com/office/drawing/2014/main" id="{9567490F-CB23-42FB-8E0D-62D446D7F272}"/>
            </a:ext>
          </a:extLst>
        </xdr:cNvPr>
        <xdr:cNvCxnSpPr/>
      </xdr:nvCxnSpPr>
      <xdr:spPr>
        <a:xfrm>
          <a:off x="14611350" y="17104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65" name="【公民館】&#10;有形固定資産減価償却率平均値テキスト">
          <a:extLst>
            <a:ext uri="{FF2B5EF4-FFF2-40B4-BE49-F238E27FC236}">
              <a16:creationId xmlns:a16="http://schemas.microsoft.com/office/drawing/2014/main" id="{E68E96D4-7CDD-4B90-9D7E-37CBA6D60C33}"/>
            </a:ext>
          </a:extLst>
        </xdr:cNvPr>
        <xdr:cNvSpPr txBox="1"/>
      </xdr:nvSpPr>
      <xdr:spPr>
        <a:xfrm>
          <a:off x="1474216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66" name="フローチャート: 判断 665">
          <a:extLst>
            <a:ext uri="{FF2B5EF4-FFF2-40B4-BE49-F238E27FC236}">
              <a16:creationId xmlns:a16="http://schemas.microsoft.com/office/drawing/2014/main" id="{F33C8733-ED85-432D-A991-EF0356D68375}"/>
            </a:ext>
          </a:extLst>
        </xdr:cNvPr>
        <xdr:cNvSpPr/>
      </xdr:nvSpPr>
      <xdr:spPr>
        <a:xfrm>
          <a:off x="14649450" y="17989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67" name="フローチャート: 判断 666">
          <a:extLst>
            <a:ext uri="{FF2B5EF4-FFF2-40B4-BE49-F238E27FC236}">
              <a16:creationId xmlns:a16="http://schemas.microsoft.com/office/drawing/2014/main" id="{65086945-2DA0-4C48-80F5-2543DC577771}"/>
            </a:ext>
          </a:extLst>
        </xdr:cNvPr>
        <xdr:cNvSpPr/>
      </xdr:nvSpPr>
      <xdr:spPr>
        <a:xfrm>
          <a:off x="13887450" y="17972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68" name="フローチャート: 判断 667">
          <a:extLst>
            <a:ext uri="{FF2B5EF4-FFF2-40B4-BE49-F238E27FC236}">
              <a16:creationId xmlns:a16="http://schemas.microsoft.com/office/drawing/2014/main" id="{B78FAF2D-4455-43DA-A278-7626EAACBED5}"/>
            </a:ext>
          </a:extLst>
        </xdr:cNvPr>
        <xdr:cNvSpPr/>
      </xdr:nvSpPr>
      <xdr:spPr>
        <a:xfrm>
          <a:off x="13089890" y="18020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669" name="フローチャート: 判断 668">
          <a:extLst>
            <a:ext uri="{FF2B5EF4-FFF2-40B4-BE49-F238E27FC236}">
              <a16:creationId xmlns:a16="http://schemas.microsoft.com/office/drawing/2014/main" id="{959D255D-A91B-4F65-97E0-0C726863CF94}"/>
            </a:ext>
          </a:extLst>
        </xdr:cNvPr>
        <xdr:cNvSpPr/>
      </xdr:nvSpPr>
      <xdr:spPr>
        <a:xfrm>
          <a:off x="12303760" y="18048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12064</xdr:rowOff>
    </xdr:from>
    <xdr:to>
      <xdr:col>67</xdr:col>
      <xdr:colOff>101600</xdr:colOff>
      <xdr:row>105</xdr:row>
      <xdr:rowOff>113664</xdr:rowOff>
    </xdr:to>
    <xdr:sp macro="" textlink="">
      <xdr:nvSpPr>
        <xdr:cNvPr id="670" name="フローチャート: 判断 669">
          <a:extLst>
            <a:ext uri="{FF2B5EF4-FFF2-40B4-BE49-F238E27FC236}">
              <a16:creationId xmlns:a16="http://schemas.microsoft.com/office/drawing/2014/main" id="{23783699-4161-4B08-B201-7B6C13F85E15}"/>
            </a:ext>
          </a:extLst>
        </xdr:cNvPr>
        <xdr:cNvSpPr/>
      </xdr:nvSpPr>
      <xdr:spPr>
        <a:xfrm>
          <a:off x="11487150" y="180181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F319600-2000-40B7-9E8B-DA1CD0D3924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3B13D6E-975A-4C57-889E-E894C34EFD5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FDC78F8-34E1-4E41-9A62-60B39C04318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78135F0-02CA-4969-A7EB-C49B09A0FE7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7CA893D-D11B-4194-9196-5585FD44D20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6" name="楕円 675">
          <a:extLst>
            <a:ext uri="{FF2B5EF4-FFF2-40B4-BE49-F238E27FC236}">
              <a16:creationId xmlns:a16="http://schemas.microsoft.com/office/drawing/2014/main" id="{600542E4-5915-4D99-8F2D-50369228A2D4}"/>
            </a:ext>
          </a:extLst>
        </xdr:cNvPr>
        <xdr:cNvSpPr/>
      </xdr:nvSpPr>
      <xdr:spPr>
        <a:xfrm>
          <a:off x="1464945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77" name="【公民館】&#10;有形固定資産減価償却率該当値テキスト">
          <a:extLst>
            <a:ext uri="{FF2B5EF4-FFF2-40B4-BE49-F238E27FC236}">
              <a16:creationId xmlns:a16="http://schemas.microsoft.com/office/drawing/2014/main" id="{BF22097B-FBC9-48EB-BDB8-12B0A2CA1F92}"/>
            </a:ext>
          </a:extLst>
        </xdr:cNvPr>
        <xdr:cNvSpPr txBox="1"/>
      </xdr:nvSpPr>
      <xdr:spPr>
        <a:xfrm>
          <a:off x="14742160" y="1853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78" name="楕円 677">
          <a:extLst>
            <a:ext uri="{FF2B5EF4-FFF2-40B4-BE49-F238E27FC236}">
              <a16:creationId xmlns:a16="http://schemas.microsoft.com/office/drawing/2014/main" id="{64FBAD23-B10E-476B-B983-D2A44A069FE9}"/>
            </a:ext>
          </a:extLst>
        </xdr:cNvPr>
        <xdr:cNvSpPr/>
      </xdr:nvSpPr>
      <xdr:spPr>
        <a:xfrm>
          <a:off x="1388745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79" name="直線コネクタ 678">
          <a:extLst>
            <a:ext uri="{FF2B5EF4-FFF2-40B4-BE49-F238E27FC236}">
              <a16:creationId xmlns:a16="http://schemas.microsoft.com/office/drawing/2014/main" id="{B5521495-DAB3-4D98-901D-6AD292D51143}"/>
            </a:ext>
          </a:extLst>
        </xdr:cNvPr>
        <xdr:cNvCxnSpPr/>
      </xdr:nvCxnSpPr>
      <xdr:spPr>
        <a:xfrm>
          <a:off x="13942060" y="186690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80" name="楕円 679">
          <a:extLst>
            <a:ext uri="{FF2B5EF4-FFF2-40B4-BE49-F238E27FC236}">
              <a16:creationId xmlns:a16="http://schemas.microsoft.com/office/drawing/2014/main" id="{8A06EC51-2685-47FA-B2B7-D093627A1FCA}"/>
            </a:ext>
          </a:extLst>
        </xdr:cNvPr>
        <xdr:cNvSpPr/>
      </xdr:nvSpPr>
      <xdr:spPr>
        <a:xfrm>
          <a:off x="13089890" y="186143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81" name="直線コネクタ 680">
          <a:extLst>
            <a:ext uri="{FF2B5EF4-FFF2-40B4-BE49-F238E27FC236}">
              <a16:creationId xmlns:a16="http://schemas.microsoft.com/office/drawing/2014/main" id="{DB606C7B-92DE-4583-B81C-96F6020DDEEF}"/>
            </a:ext>
          </a:extLst>
        </xdr:cNvPr>
        <xdr:cNvCxnSpPr/>
      </xdr:nvCxnSpPr>
      <xdr:spPr>
        <a:xfrm>
          <a:off x="13144500" y="1866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82" name="楕円 681">
          <a:extLst>
            <a:ext uri="{FF2B5EF4-FFF2-40B4-BE49-F238E27FC236}">
              <a16:creationId xmlns:a16="http://schemas.microsoft.com/office/drawing/2014/main" id="{4A469FAC-28DE-4222-A27A-66C3D67BB8C2}"/>
            </a:ext>
          </a:extLst>
        </xdr:cNvPr>
        <xdr:cNvSpPr/>
      </xdr:nvSpPr>
      <xdr:spPr>
        <a:xfrm>
          <a:off x="12303760" y="18614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683" name="直線コネクタ 682">
          <a:extLst>
            <a:ext uri="{FF2B5EF4-FFF2-40B4-BE49-F238E27FC236}">
              <a16:creationId xmlns:a16="http://schemas.microsoft.com/office/drawing/2014/main" id="{30EF826B-09C6-4362-AD05-BF9B302CB8AE}"/>
            </a:ext>
          </a:extLst>
        </xdr:cNvPr>
        <xdr:cNvCxnSpPr/>
      </xdr:nvCxnSpPr>
      <xdr:spPr>
        <a:xfrm>
          <a:off x="12346940" y="1866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84" name="楕円 683">
          <a:extLst>
            <a:ext uri="{FF2B5EF4-FFF2-40B4-BE49-F238E27FC236}">
              <a16:creationId xmlns:a16="http://schemas.microsoft.com/office/drawing/2014/main" id="{2C37351A-33AE-4DD4-8171-F245D456CA55}"/>
            </a:ext>
          </a:extLst>
        </xdr:cNvPr>
        <xdr:cNvSpPr/>
      </xdr:nvSpPr>
      <xdr:spPr>
        <a:xfrm>
          <a:off x="1148715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685" name="直線コネクタ 684">
          <a:extLst>
            <a:ext uri="{FF2B5EF4-FFF2-40B4-BE49-F238E27FC236}">
              <a16:creationId xmlns:a16="http://schemas.microsoft.com/office/drawing/2014/main" id="{663D4735-37AB-4930-A782-3A3BB72BAB55}"/>
            </a:ext>
          </a:extLst>
        </xdr:cNvPr>
        <xdr:cNvCxnSpPr/>
      </xdr:nvCxnSpPr>
      <xdr:spPr>
        <a:xfrm>
          <a:off x="11541760" y="18669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686" name="n_1aveValue【公民館】&#10;有形固定資産減価償却率">
          <a:extLst>
            <a:ext uri="{FF2B5EF4-FFF2-40B4-BE49-F238E27FC236}">
              <a16:creationId xmlns:a16="http://schemas.microsoft.com/office/drawing/2014/main" id="{E271F295-460B-4F66-86B4-BC7417DCC00A}"/>
            </a:ext>
          </a:extLst>
        </xdr:cNvPr>
        <xdr:cNvSpPr txBox="1"/>
      </xdr:nvSpPr>
      <xdr:spPr>
        <a:xfrm>
          <a:off x="13738234" y="1775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687" name="n_2aveValue【公民館】&#10;有形固定資産減価償却率">
          <a:extLst>
            <a:ext uri="{FF2B5EF4-FFF2-40B4-BE49-F238E27FC236}">
              <a16:creationId xmlns:a16="http://schemas.microsoft.com/office/drawing/2014/main" id="{7C81DFAF-342B-4083-A471-37A4105E4B2A}"/>
            </a:ext>
          </a:extLst>
        </xdr:cNvPr>
        <xdr:cNvSpPr txBox="1"/>
      </xdr:nvSpPr>
      <xdr:spPr>
        <a:xfrm>
          <a:off x="1295718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162577</xdr:rowOff>
    </xdr:from>
    <xdr:ext cx="405111" cy="259045"/>
    <xdr:sp macro="" textlink="">
      <xdr:nvSpPr>
        <xdr:cNvPr id="688" name="n_3aveValue【公民館】&#10;有形固定資産減価償却率">
          <a:extLst>
            <a:ext uri="{FF2B5EF4-FFF2-40B4-BE49-F238E27FC236}">
              <a16:creationId xmlns:a16="http://schemas.microsoft.com/office/drawing/2014/main" id="{4C61AEEE-102A-4BB2-80C9-62EEB9D6B4FE}"/>
            </a:ext>
          </a:extLst>
        </xdr:cNvPr>
        <xdr:cNvSpPr txBox="1"/>
      </xdr:nvSpPr>
      <xdr:spPr>
        <a:xfrm>
          <a:off x="1217105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130191</xdr:rowOff>
    </xdr:from>
    <xdr:ext cx="405111" cy="259045"/>
    <xdr:sp macro="" textlink="">
      <xdr:nvSpPr>
        <xdr:cNvPr id="689" name="n_4aveValue【公民館】&#10;有形固定資産減価償却率">
          <a:extLst>
            <a:ext uri="{FF2B5EF4-FFF2-40B4-BE49-F238E27FC236}">
              <a16:creationId xmlns:a16="http://schemas.microsoft.com/office/drawing/2014/main" id="{4FF8F978-82B5-4E75-8FCA-91D47192FAB0}"/>
            </a:ext>
          </a:extLst>
        </xdr:cNvPr>
        <xdr:cNvSpPr txBox="1"/>
      </xdr:nvSpPr>
      <xdr:spPr>
        <a:xfrm>
          <a:off x="11354444" y="1779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90" name="n_1mainValue【公民館】&#10;有形固定資産減価償却率">
          <a:extLst>
            <a:ext uri="{FF2B5EF4-FFF2-40B4-BE49-F238E27FC236}">
              <a16:creationId xmlns:a16="http://schemas.microsoft.com/office/drawing/2014/main" id="{93D08579-72D8-4B42-AEA4-AA37B0D4C090}"/>
            </a:ext>
          </a:extLst>
        </xdr:cNvPr>
        <xdr:cNvSpPr txBox="1"/>
      </xdr:nvSpPr>
      <xdr:spPr>
        <a:xfrm>
          <a:off x="13717347"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91" name="n_2mainValue【公民館】&#10;有形固定資産減価償却率">
          <a:extLst>
            <a:ext uri="{FF2B5EF4-FFF2-40B4-BE49-F238E27FC236}">
              <a16:creationId xmlns:a16="http://schemas.microsoft.com/office/drawing/2014/main" id="{469703B8-BC77-4B95-992B-A135A6005A05}"/>
            </a:ext>
          </a:extLst>
        </xdr:cNvPr>
        <xdr:cNvSpPr txBox="1"/>
      </xdr:nvSpPr>
      <xdr:spPr>
        <a:xfrm>
          <a:off x="1292677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692" name="n_3mainValue【公民館】&#10;有形固定資産減価償却率">
          <a:extLst>
            <a:ext uri="{FF2B5EF4-FFF2-40B4-BE49-F238E27FC236}">
              <a16:creationId xmlns:a16="http://schemas.microsoft.com/office/drawing/2014/main" id="{7AF2D14B-AA1C-42C3-B1EC-655094549ED5}"/>
            </a:ext>
          </a:extLst>
        </xdr:cNvPr>
        <xdr:cNvSpPr txBox="1"/>
      </xdr:nvSpPr>
      <xdr:spPr>
        <a:xfrm>
          <a:off x="12131117"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693" name="n_4mainValue【公民館】&#10;有形固定資産減価償却率">
          <a:extLst>
            <a:ext uri="{FF2B5EF4-FFF2-40B4-BE49-F238E27FC236}">
              <a16:creationId xmlns:a16="http://schemas.microsoft.com/office/drawing/2014/main" id="{A4C00379-A40D-4C9C-A6AD-527770EE5AE4}"/>
            </a:ext>
          </a:extLst>
        </xdr:cNvPr>
        <xdr:cNvSpPr txBox="1"/>
      </xdr:nvSpPr>
      <xdr:spPr>
        <a:xfrm>
          <a:off x="1132403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83489B55-3C29-48D7-824B-508D13531AF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3EB85463-D463-4671-BFDE-8FBEDFB7794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880ACACC-C095-4FFD-BD77-EBDF3F09E81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6321F86F-268B-4B89-8593-87B78EFC5B0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8F05A1B3-5368-4947-872B-C59E41F1412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2ED14948-D31D-4341-B0C6-AE7548BB99F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8A8570B-7D48-4751-A4FC-D226ED2D9C7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B91711DF-CC36-438D-AFA4-BCCB5109765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96E1160D-2C86-4791-B49C-973AFC3DB5E4}"/>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1CEAFBCF-CD50-43E2-A83C-4FD6F256933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049FBC39-6E00-43D6-A731-FEF998DCBC8C}"/>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583CE02B-4997-4757-A8C4-3467278A6A1E}"/>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5F3F560E-0BFA-4F5C-B924-D5E761DB38F2}"/>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18A7C9CB-D1B0-4427-9EF7-6E497793C557}"/>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A1B3D33E-C39B-498C-8313-4274F47EB94D}"/>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DC26839E-EC82-4C4E-9ADD-BA1FECE2E694}"/>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AF3FFAAE-6E2C-4C07-A9F2-F13193B9C078}"/>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742AF51A-D493-4057-BC5A-86870F881755}"/>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321FE97B-58E9-4CD1-B22F-F06468EB797E}"/>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8101262F-D974-4263-9485-56CC3CCFED9A}"/>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E404BD0C-462C-4380-B553-13A7C00869C0}"/>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4634940E-D5B9-4881-9678-E0D18FFE6D1B}"/>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CAA7774D-8170-40B9-81D2-C463A815C2C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E8330C74-08F3-4EF0-9F2B-7CE00A75647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BF07530-DEC0-408A-8857-BD8858058F7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719" name="直線コネクタ 718">
          <a:extLst>
            <a:ext uri="{FF2B5EF4-FFF2-40B4-BE49-F238E27FC236}">
              <a16:creationId xmlns:a16="http://schemas.microsoft.com/office/drawing/2014/main" id="{7F0EF71E-94D3-4221-B52B-1819A3510DCB}"/>
            </a:ext>
          </a:extLst>
        </xdr:cNvPr>
        <xdr:cNvCxnSpPr/>
      </xdr:nvCxnSpPr>
      <xdr:spPr>
        <a:xfrm flipV="1">
          <a:off x="19947254" y="17095742"/>
          <a:ext cx="0" cy="161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0" name="【公民館】&#10;一人当たり面積最小値テキスト">
          <a:extLst>
            <a:ext uri="{FF2B5EF4-FFF2-40B4-BE49-F238E27FC236}">
              <a16:creationId xmlns:a16="http://schemas.microsoft.com/office/drawing/2014/main" id="{5093E6A6-1855-4E75-AFD0-67BA6F197C97}"/>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1" name="直線コネクタ 720">
          <a:extLst>
            <a:ext uri="{FF2B5EF4-FFF2-40B4-BE49-F238E27FC236}">
              <a16:creationId xmlns:a16="http://schemas.microsoft.com/office/drawing/2014/main" id="{FC521842-B9C0-4E22-894B-2E2E851B2CD3}"/>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22" name="【公民館】&#10;一人当たり面積最大値テキスト">
          <a:extLst>
            <a:ext uri="{FF2B5EF4-FFF2-40B4-BE49-F238E27FC236}">
              <a16:creationId xmlns:a16="http://schemas.microsoft.com/office/drawing/2014/main" id="{1AAE6711-29DE-4051-8BA7-924EF1A66AF8}"/>
            </a:ext>
          </a:extLst>
        </xdr:cNvPr>
        <xdr:cNvSpPr txBox="1"/>
      </xdr:nvSpPr>
      <xdr:spPr>
        <a:xfrm>
          <a:off x="19985990" y="168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23" name="直線コネクタ 722">
          <a:extLst>
            <a:ext uri="{FF2B5EF4-FFF2-40B4-BE49-F238E27FC236}">
              <a16:creationId xmlns:a16="http://schemas.microsoft.com/office/drawing/2014/main" id="{87E39270-A713-4093-8966-5E670D0C8C4E}"/>
            </a:ext>
          </a:extLst>
        </xdr:cNvPr>
        <xdr:cNvCxnSpPr/>
      </xdr:nvCxnSpPr>
      <xdr:spPr>
        <a:xfrm>
          <a:off x="19885660" y="1709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169108</xdr:rowOff>
    </xdr:from>
    <xdr:ext cx="469744" cy="259045"/>
    <xdr:sp macro="" textlink="">
      <xdr:nvSpPr>
        <xdr:cNvPr id="724" name="【公民館】&#10;一人当たり面積平均値テキスト">
          <a:extLst>
            <a:ext uri="{FF2B5EF4-FFF2-40B4-BE49-F238E27FC236}">
              <a16:creationId xmlns:a16="http://schemas.microsoft.com/office/drawing/2014/main" id="{B0DAE30A-BEAD-4B0F-9082-27AD1366F964}"/>
            </a:ext>
          </a:extLst>
        </xdr:cNvPr>
        <xdr:cNvSpPr txBox="1"/>
      </xdr:nvSpPr>
      <xdr:spPr>
        <a:xfrm>
          <a:off x="19985990" y="1800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725" name="フローチャート: 判断 724">
          <a:extLst>
            <a:ext uri="{FF2B5EF4-FFF2-40B4-BE49-F238E27FC236}">
              <a16:creationId xmlns:a16="http://schemas.microsoft.com/office/drawing/2014/main" id="{809A7F13-0AB8-4FE8-99C9-8E7CB48DF2AD}"/>
            </a:ext>
          </a:extLst>
        </xdr:cNvPr>
        <xdr:cNvSpPr/>
      </xdr:nvSpPr>
      <xdr:spPr>
        <a:xfrm>
          <a:off x="19904710" y="181465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726" name="フローチャート: 判断 725">
          <a:extLst>
            <a:ext uri="{FF2B5EF4-FFF2-40B4-BE49-F238E27FC236}">
              <a16:creationId xmlns:a16="http://schemas.microsoft.com/office/drawing/2014/main" id="{B0C1B0C8-DB06-4B24-9D7C-283D63CE8DC1}"/>
            </a:ext>
          </a:extLst>
        </xdr:cNvPr>
        <xdr:cNvSpPr/>
      </xdr:nvSpPr>
      <xdr:spPr>
        <a:xfrm>
          <a:off x="19161760" y="1817515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97245</xdr:rowOff>
    </xdr:from>
    <xdr:to>
      <xdr:col>107</xdr:col>
      <xdr:colOff>101600</xdr:colOff>
      <xdr:row>107</xdr:row>
      <xdr:rowOff>27395</xdr:rowOff>
    </xdr:to>
    <xdr:sp macro="" textlink="">
      <xdr:nvSpPr>
        <xdr:cNvPr id="727" name="フローチャート: 判断 726">
          <a:extLst>
            <a:ext uri="{FF2B5EF4-FFF2-40B4-BE49-F238E27FC236}">
              <a16:creationId xmlns:a16="http://schemas.microsoft.com/office/drawing/2014/main" id="{7E4CBEB4-6BD5-4943-B3F7-C37625611813}"/>
            </a:ext>
          </a:extLst>
        </xdr:cNvPr>
        <xdr:cNvSpPr/>
      </xdr:nvSpPr>
      <xdr:spPr>
        <a:xfrm>
          <a:off x="18345150" y="182671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49893</xdr:rowOff>
    </xdr:from>
    <xdr:to>
      <xdr:col>102</xdr:col>
      <xdr:colOff>165100</xdr:colOff>
      <xdr:row>106</xdr:row>
      <xdr:rowOff>151493</xdr:rowOff>
    </xdr:to>
    <xdr:sp macro="" textlink="">
      <xdr:nvSpPr>
        <xdr:cNvPr id="728" name="フローチャート: 判断 727">
          <a:extLst>
            <a:ext uri="{FF2B5EF4-FFF2-40B4-BE49-F238E27FC236}">
              <a16:creationId xmlns:a16="http://schemas.microsoft.com/office/drawing/2014/main" id="{374EC87C-26F7-4AD1-BDBC-39E0522131AE}"/>
            </a:ext>
          </a:extLst>
        </xdr:cNvPr>
        <xdr:cNvSpPr/>
      </xdr:nvSpPr>
      <xdr:spPr>
        <a:xfrm>
          <a:off x="17547590" y="1822740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20501</xdr:rowOff>
    </xdr:from>
    <xdr:to>
      <xdr:col>98</xdr:col>
      <xdr:colOff>38100</xdr:colOff>
      <xdr:row>106</xdr:row>
      <xdr:rowOff>122101</xdr:rowOff>
    </xdr:to>
    <xdr:sp macro="" textlink="">
      <xdr:nvSpPr>
        <xdr:cNvPr id="729" name="フローチャート: 判断 728">
          <a:extLst>
            <a:ext uri="{FF2B5EF4-FFF2-40B4-BE49-F238E27FC236}">
              <a16:creationId xmlns:a16="http://schemas.microsoft.com/office/drawing/2014/main" id="{8C66C679-7626-4F83-B22C-D6BE073F5956}"/>
            </a:ext>
          </a:extLst>
        </xdr:cNvPr>
        <xdr:cNvSpPr/>
      </xdr:nvSpPr>
      <xdr:spPr>
        <a:xfrm>
          <a:off x="16761460" y="181903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D80C05B-9B11-4FD3-8069-0E608A2F043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7B674F6-7856-4FF3-98BC-DAFF48A6E73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DE4FAFB-3E65-4D7C-919F-01C9676600B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7CBAC47-BDA8-4B08-89F7-81EA1EC7298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F24A8E0-D28C-4DAE-BACD-4AB9D16A1DD0}"/>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146231</xdr:rowOff>
    </xdr:from>
    <xdr:to>
      <xdr:col>116</xdr:col>
      <xdr:colOff>114300</xdr:colOff>
      <xdr:row>109</xdr:row>
      <xdr:rowOff>76381</xdr:rowOff>
    </xdr:to>
    <xdr:sp macro="" textlink="">
      <xdr:nvSpPr>
        <xdr:cNvPr id="735" name="楕円 734">
          <a:extLst>
            <a:ext uri="{FF2B5EF4-FFF2-40B4-BE49-F238E27FC236}">
              <a16:creationId xmlns:a16="http://schemas.microsoft.com/office/drawing/2014/main" id="{A9B61744-2BF9-4836-B3F8-245D29783E88}"/>
            </a:ext>
          </a:extLst>
        </xdr:cNvPr>
        <xdr:cNvSpPr/>
      </xdr:nvSpPr>
      <xdr:spPr>
        <a:xfrm>
          <a:off x="19904710" y="186609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61158</xdr:rowOff>
    </xdr:from>
    <xdr:ext cx="469744" cy="259045"/>
    <xdr:sp macro="" textlink="">
      <xdr:nvSpPr>
        <xdr:cNvPr id="736" name="【公民館】&#10;一人当たり面積該当値テキスト">
          <a:extLst>
            <a:ext uri="{FF2B5EF4-FFF2-40B4-BE49-F238E27FC236}">
              <a16:creationId xmlns:a16="http://schemas.microsoft.com/office/drawing/2014/main" id="{1A7B280E-7785-4947-BACF-952305BD8DA9}"/>
            </a:ext>
          </a:extLst>
        </xdr:cNvPr>
        <xdr:cNvSpPr txBox="1"/>
      </xdr:nvSpPr>
      <xdr:spPr>
        <a:xfrm>
          <a:off x="19985990" y="1857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146231</xdr:rowOff>
    </xdr:from>
    <xdr:to>
      <xdr:col>112</xdr:col>
      <xdr:colOff>38100</xdr:colOff>
      <xdr:row>109</xdr:row>
      <xdr:rowOff>76381</xdr:rowOff>
    </xdr:to>
    <xdr:sp macro="" textlink="">
      <xdr:nvSpPr>
        <xdr:cNvPr id="737" name="楕円 736">
          <a:extLst>
            <a:ext uri="{FF2B5EF4-FFF2-40B4-BE49-F238E27FC236}">
              <a16:creationId xmlns:a16="http://schemas.microsoft.com/office/drawing/2014/main" id="{0E2EB625-AE3F-48F4-B1B1-65CDCF7B9625}"/>
            </a:ext>
          </a:extLst>
        </xdr:cNvPr>
        <xdr:cNvSpPr/>
      </xdr:nvSpPr>
      <xdr:spPr>
        <a:xfrm>
          <a:off x="19161760" y="186609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25581</xdr:rowOff>
    </xdr:from>
    <xdr:to>
      <xdr:col>116</xdr:col>
      <xdr:colOff>63500</xdr:colOff>
      <xdr:row>109</xdr:row>
      <xdr:rowOff>25581</xdr:rowOff>
    </xdr:to>
    <xdr:cxnSp macro="">
      <xdr:nvCxnSpPr>
        <xdr:cNvPr id="738" name="直線コネクタ 737">
          <a:extLst>
            <a:ext uri="{FF2B5EF4-FFF2-40B4-BE49-F238E27FC236}">
              <a16:creationId xmlns:a16="http://schemas.microsoft.com/office/drawing/2014/main" id="{2EA2FB6C-E27C-4EB0-B6F7-3D6CFF98A423}"/>
            </a:ext>
          </a:extLst>
        </xdr:cNvPr>
        <xdr:cNvCxnSpPr/>
      </xdr:nvCxnSpPr>
      <xdr:spPr>
        <a:xfrm>
          <a:off x="19204940" y="1870982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146231</xdr:rowOff>
    </xdr:from>
    <xdr:to>
      <xdr:col>107</xdr:col>
      <xdr:colOff>101600</xdr:colOff>
      <xdr:row>109</xdr:row>
      <xdr:rowOff>76381</xdr:rowOff>
    </xdr:to>
    <xdr:sp macro="" textlink="">
      <xdr:nvSpPr>
        <xdr:cNvPr id="739" name="楕円 738">
          <a:extLst>
            <a:ext uri="{FF2B5EF4-FFF2-40B4-BE49-F238E27FC236}">
              <a16:creationId xmlns:a16="http://schemas.microsoft.com/office/drawing/2014/main" id="{32114A05-45E3-4668-9F65-DF0AF639368E}"/>
            </a:ext>
          </a:extLst>
        </xdr:cNvPr>
        <xdr:cNvSpPr/>
      </xdr:nvSpPr>
      <xdr:spPr>
        <a:xfrm>
          <a:off x="18345150" y="186609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25581</xdr:rowOff>
    </xdr:from>
    <xdr:to>
      <xdr:col>111</xdr:col>
      <xdr:colOff>177800</xdr:colOff>
      <xdr:row>109</xdr:row>
      <xdr:rowOff>25581</xdr:rowOff>
    </xdr:to>
    <xdr:cxnSp macro="">
      <xdr:nvCxnSpPr>
        <xdr:cNvPr id="740" name="直線コネクタ 739">
          <a:extLst>
            <a:ext uri="{FF2B5EF4-FFF2-40B4-BE49-F238E27FC236}">
              <a16:creationId xmlns:a16="http://schemas.microsoft.com/office/drawing/2014/main" id="{963B7150-7190-48FF-86EC-4670AF2F987D}"/>
            </a:ext>
          </a:extLst>
        </xdr:cNvPr>
        <xdr:cNvCxnSpPr/>
      </xdr:nvCxnSpPr>
      <xdr:spPr>
        <a:xfrm>
          <a:off x="18399760" y="1870982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146231</xdr:rowOff>
    </xdr:from>
    <xdr:to>
      <xdr:col>102</xdr:col>
      <xdr:colOff>165100</xdr:colOff>
      <xdr:row>109</xdr:row>
      <xdr:rowOff>76381</xdr:rowOff>
    </xdr:to>
    <xdr:sp macro="" textlink="">
      <xdr:nvSpPr>
        <xdr:cNvPr id="741" name="楕円 740">
          <a:extLst>
            <a:ext uri="{FF2B5EF4-FFF2-40B4-BE49-F238E27FC236}">
              <a16:creationId xmlns:a16="http://schemas.microsoft.com/office/drawing/2014/main" id="{B95E5982-3E0F-485B-A1D9-6BBB2BF0C9CE}"/>
            </a:ext>
          </a:extLst>
        </xdr:cNvPr>
        <xdr:cNvSpPr/>
      </xdr:nvSpPr>
      <xdr:spPr>
        <a:xfrm>
          <a:off x="17547590" y="186609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25581</xdr:rowOff>
    </xdr:from>
    <xdr:to>
      <xdr:col>107</xdr:col>
      <xdr:colOff>50800</xdr:colOff>
      <xdr:row>109</xdr:row>
      <xdr:rowOff>25581</xdr:rowOff>
    </xdr:to>
    <xdr:cxnSp macro="">
      <xdr:nvCxnSpPr>
        <xdr:cNvPr id="742" name="直線コネクタ 741">
          <a:extLst>
            <a:ext uri="{FF2B5EF4-FFF2-40B4-BE49-F238E27FC236}">
              <a16:creationId xmlns:a16="http://schemas.microsoft.com/office/drawing/2014/main" id="{56034AA0-8C12-4E32-A3C0-E87BB7198F3F}"/>
            </a:ext>
          </a:extLst>
        </xdr:cNvPr>
        <xdr:cNvCxnSpPr/>
      </xdr:nvCxnSpPr>
      <xdr:spPr>
        <a:xfrm>
          <a:off x="17602200" y="1870982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146231</xdr:rowOff>
    </xdr:from>
    <xdr:to>
      <xdr:col>98</xdr:col>
      <xdr:colOff>38100</xdr:colOff>
      <xdr:row>109</xdr:row>
      <xdr:rowOff>76381</xdr:rowOff>
    </xdr:to>
    <xdr:sp macro="" textlink="">
      <xdr:nvSpPr>
        <xdr:cNvPr id="743" name="楕円 742">
          <a:extLst>
            <a:ext uri="{FF2B5EF4-FFF2-40B4-BE49-F238E27FC236}">
              <a16:creationId xmlns:a16="http://schemas.microsoft.com/office/drawing/2014/main" id="{DA0E6BDD-5290-4D29-BA68-5C6A3DCE8594}"/>
            </a:ext>
          </a:extLst>
        </xdr:cNvPr>
        <xdr:cNvSpPr/>
      </xdr:nvSpPr>
      <xdr:spPr>
        <a:xfrm>
          <a:off x="16761460" y="186609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25581</xdr:rowOff>
    </xdr:from>
    <xdr:to>
      <xdr:col>102</xdr:col>
      <xdr:colOff>114300</xdr:colOff>
      <xdr:row>109</xdr:row>
      <xdr:rowOff>25581</xdr:rowOff>
    </xdr:to>
    <xdr:cxnSp macro="">
      <xdr:nvCxnSpPr>
        <xdr:cNvPr id="744" name="直線コネクタ 743">
          <a:extLst>
            <a:ext uri="{FF2B5EF4-FFF2-40B4-BE49-F238E27FC236}">
              <a16:creationId xmlns:a16="http://schemas.microsoft.com/office/drawing/2014/main" id="{3F113FF4-5A25-4824-8306-669A7806309B}"/>
            </a:ext>
          </a:extLst>
        </xdr:cNvPr>
        <xdr:cNvCxnSpPr/>
      </xdr:nvCxnSpPr>
      <xdr:spPr>
        <a:xfrm>
          <a:off x="16804640" y="1870982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115769</xdr:rowOff>
    </xdr:from>
    <xdr:ext cx="469744" cy="259045"/>
    <xdr:sp macro="" textlink="">
      <xdr:nvSpPr>
        <xdr:cNvPr id="745" name="n_1aveValue【公民館】&#10;一人当たり面積">
          <a:extLst>
            <a:ext uri="{FF2B5EF4-FFF2-40B4-BE49-F238E27FC236}">
              <a16:creationId xmlns:a16="http://schemas.microsoft.com/office/drawing/2014/main" id="{633AF5B9-75A8-4461-B077-E67F9B284595}"/>
            </a:ext>
          </a:extLst>
        </xdr:cNvPr>
        <xdr:cNvSpPr txBox="1"/>
      </xdr:nvSpPr>
      <xdr:spPr>
        <a:xfrm>
          <a:off x="18982132"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43922</xdr:rowOff>
    </xdr:from>
    <xdr:ext cx="469744" cy="259045"/>
    <xdr:sp macro="" textlink="">
      <xdr:nvSpPr>
        <xdr:cNvPr id="746" name="n_2aveValue【公民館】&#10;一人当たり面積">
          <a:extLst>
            <a:ext uri="{FF2B5EF4-FFF2-40B4-BE49-F238E27FC236}">
              <a16:creationId xmlns:a16="http://schemas.microsoft.com/office/drawing/2014/main" id="{CD12DEB6-742D-43A0-A8DF-5161F53C37A1}"/>
            </a:ext>
          </a:extLst>
        </xdr:cNvPr>
        <xdr:cNvSpPr txBox="1"/>
      </xdr:nvSpPr>
      <xdr:spPr>
        <a:xfrm>
          <a:off x="18182032" y="1804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168020</xdr:rowOff>
    </xdr:from>
    <xdr:ext cx="469744" cy="259045"/>
    <xdr:sp macro="" textlink="">
      <xdr:nvSpPr>
        <xdr:cNvPr id="747" name="n_3aveValue【公民館】&#10;一人当たり面積">
          <a:extLst>
            <a:ext uri="{FF2B5EF4-FFF2-40B4-BE49-F238E27FC236}">
              <a16:creationId xmlns:a16="http://schemas.microsoft.com/office/drawing/2014/main" id="{5F39D9C7-EF56-4DB2-9215-22A402FEE14A}"/>
            </a:ext>
          </a:extLst>
        </xdr:cNvPr>
        <xdr:cNvSpPr txBox="1"/>
      </xdr:nvSpPr>
      <xdr:spPr>
        <a:xfrm>
          <a:off x="17384472" y="1800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138628</xdr:rowOff>
    </xdr:from>
    <xdr:ext cx="469744" cy="259045"/>
    <xdr:sp macro="" textlink="">
      <xdr:nvSpPr>
        <xdr:cNvPr id="748" name="n_4aveValue【公民館】&#10;一人当たり面積">
          <a:extLst>
            <a:ext uri="{FF2B5EF4-FFF2-40B4-BE49-F238E27FC236}">
              <a16:creationId xmlns:a16="http://schemas.microsoft.com/office/drawing/2014/main" id="{A3DF4016-38FE-433C-B9D5-D8A1F46B7BA0}"/>
            </a:ext>
          </a:extLst>
        </xdr:cNvPr>
        <xdr:cNvSpPr txBox="1"/>
      </xdr:nvSpPr>
      <xdr:spPr>
        <a:xfrm>
          <a:off x="16588817" y="179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67508</xdr:rowOff>
    </xdr:from>
    <xdr:ext cx="469744" cy="259045"/>
    <xdr:sp macro="" textlink="">
      <xdr:nvSpPr>
        <xdr:cNvPr id="749" name="n_1mainValue【公民館】&#10;一人当たり面積">
          <a:extLst>
            <a:ext uri="{FF2B5EF4-FFF2-40B4-BE49-F238E27FC236}">
              <a16:creationId xmlns:a16="http://schemas.microsoft.com/office/drawing/2014/main" id="{C1236797-6D12-454B-8076-256C8629B1A7}"/>
            </a:ext>
          </a:extLst>
        </xdr:cNvPr>
        <xdr:cNvSpPr txBox="1"/>
      </xdr:nvSpPr>
      <xdr:spPr>
        <a:xfrm>
          <a:off x="18982132" y="187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67508</xdr:rowOff>
    </xdr:from>
    <xdr:ext cx="469744" cy="259045"/>
    <xdr:sp macro="" textlink="">
      <xdr:nvSpPr>
        <xdr:cNvPr id="750" name="n_2mainValue【公民館】&#10;一人当たり面積">
          <a:extLst>
            <a:ext uri="{FF2B5EF4-FFF2-40B4-BE49-F238E27FC236}">
              <a16:creationId xmlns:a16="http://schemas.microsoft.com/office/drawing/2014/main" id="{6FE4B78F-39F1-4811-AF57-3A18A4BC0B3F}"/>
            </a:ext>
          </a:extLst>
        </xdr:cNvPr>
        <xdr:cNvSpPr txBox="1"/>
      </xdr:nvSpPr>
      <xdr:spPr>
        <a:xfrm>
          <a:off x="18182032" y="187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67508</xdr:rowOff>
    </xdr:from>
    <xdr:ext cx="469744" cy="259045"/>
    <xdr:sp macro="" textlink="">
      <xdr:nvSpPr>
        <xdr:cNvPr id="751" name="n_3mainValue【公民館】&#10;一人当たり面積">
          <a:extLst>
            <a:ext uri="{FF2B5EF4-FFF2-40B4-BE49-F238E27FC236}">
              <a16:creationId xmlns:a16="http://schemas.microsoft.com/office/drawing/2014/main" id="{82F7746F-1951-4818-828E-9E7B9B0D36AB}"/>
            </a:ext>
          </a:extLst>
        </xdr:cNvPr>
        <xdr:cNvSpPr txBox="1"/>
      </xdr:nvSpPr>
      <xdr:spPr>
        <a:xfrm>
          <a:off x="17384472" y="187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67508</xdr:rowOff>
    </xdr:from>
    <xdr:ext cx="469744" cy="259045"/>
    <xdr:sp macro="" textlink="">
      <xdr:nvSpPr>
        <xdr:cNvPr id="752" name="n_4mainValue【公民館】&#10;一人当たり面積">
          <a:extLst>
            <a:ext uri="{FF2B5EF4-FFF2-40B4-BE49-F238E27FC236}">
              <a16:creationId xmlns:a16="http://schemas.microsoft.com/office/drawing/2014/main" id="{B4D0D046-E21F-4D00-AC0A-71A6452DC16B}"/>
            </a:ext>
          </a:extLst>
        </xdr:cNvPr>
        <xdr:cNvSpPr txBox="1"/>
      </xdr:nvSpPr>
      <xdr:spPr>
        <a:xfrm>
          <a:off x="16588817" y="187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927F58DC-6E83-4B75-9F6F-6B2337DCD88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26266789-3C3B-431A-A1AF-83B1907CB9E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AFF4D7EC-C798-4308-B166-1C32108E797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道路・橋梁・トンネルについては整備率が高く、児童館については古い施設が少ないため、類似団体の有形固定資産減価償却費と比較して低いが、学校施設、公営住宅、公民館は高くなっている。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学校施設は平成３０年度に策定した長寿命化計画に基づき、令和元年度から令和３年度にかけて本庄小学校長寿命化改修事業を実施。今後も計画に基づいた維持管理を行っていく。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公営住宅については、令和２年度に改訂した長寿命化計画に基づき、維持補修・用途廃止などを多角的に検討していく必要がある。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％になっているため、利用する地域の意見も踏まえながら改修・用途廃止の判断を行う必要がある。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F5C840-FF01-478D-A32B-285B621C813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511A63-F379-493E-97DD-F150052C5E3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0676F6-A010-4D1F-8D24-E6CE7D29FAB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58F57C-8304-4E2A-B918-D392180D5A6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20FCF0-62DF-49E4-8611-F913D991953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B06DB8-1B6C-42F2-ADD9-EFA0364D255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E6A8E3-0EBD-4562-802B-716EFB99492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7EBB43-57C8-44DC-A0F6-95F0ABB889A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F5D10A-39D8-4DAC-ACD4-33FE45C5868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23C1B6-325D-43A6-9587-033E14C1622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18,541
130.63
10,341,703
9,941,967
365,419
5,390,270
8,322,925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DB738C-8A73-414E-ACF6-C00533A3E6C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A440FB-4C6E-47D6-BC82-C9B3D3677E4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B79856-F43D-470B-B8C4-3E9AE6536E8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CC5701-3D38-4FC0-B6CA-3B9517F0C61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3CECD8-C401-4FE1-BEC4-96A5FF3A766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32242B-BFF8-4842-99A8-F6EAA93F0879}"/>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D700A0-1854-49D2-9179-C4DF3A007C3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B89BD3-F78E-443A-84A8-AB68949818D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525B6F-4D69-47DB-B7DC-320679D70AB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89EDAA-1765-433D-9144-733E195A232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9AFA13-928B-442A-BE96-E9FED68B9AC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E2356B-CFA3-403C-B9F6-5E2A89BE7D7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8C129D-5514-4E0B-8F4F-DEDDE5A1A69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B0D9B1-7F0F-45BB-9B32-E09A34D8F8B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205FB3-6826-4AC8-9C21-BA894619B81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687131-52AF-44FF-A5FC-6AFBD1054DB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57E4C1-A62C-4099-92A8-40047EA1681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2B5C78-D9FC-4AA4-9A72-45F849D869B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41D2D4-1175-468F-9D41-B533DB529DE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645CAA-4D98-455E-A7D2-99101A4D56F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8A9897-8C79-4485-A6B5-D02276B4A7F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E89350-AE7A-4684-9D95-EFC00D3A9DF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33BE76-0A92-4419-A361-391C3886ED5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35D15A-EC25-42D8-8F60-92AFBD86DD2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DBF591-E058-47ED-9E2C-09ECCD64749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374596-7411-41BA-9878-2D3335FFCECD}"/>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925B40-1FAC-48CA-8ED0-709E680479A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29C205-90C4-402C-873C-477069BB58A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43181B-408E-423C-9EAE-58A119351E7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6BA1E3-0E1B-4CAA-B171-CF9BA8031F9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4F63BD-0918-433B-A2FF-DEB464CF52F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281A85-3CD2-40D9-8850-08815E98442C}"/>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9C06F94-D34F-478A-8552-23C58A45FCEE}"/>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E1E8911-6420-48AB-9E6C-C2D912A96F3A}"/>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2EDC896-1401-4EC8-AAAA-DFB37A36F996}"/>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DB4EB4F-629E-4609-BE34-F9152029639C}"/>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770CDC7-5AC2-4082-AB89-448D0A1B5FC0}"/>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9D67165-22A8-40B9-8E3A-FADBB6E53E12}"/>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F832A7A-7D81-42A5-B927-0CC166633D74}"/>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E861D79-BE14-40AB-BB3B-E7A0EB1B21C1}"/>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5C290F9-BBFF-4A24-B1A5-B9F78242F4D9}"/>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80E50DB-6FC0-443A-9F65-AABC31A9AF38}"/>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F83E817-530F-4179-9C8C-E8E6D0E843C7}"/>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9571D43-CAB0-48B3-B09F-4FA1EA48CE2F}"/>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B28DD60-90D5-428A-9B38-741988E870A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9D0DD0F6-BDBA-404D-8359-3DB36EAC9D12}"/>
            </a:ext>
          </a:extLst>
        </xdr:cNvPr>
        <xdr:cNvCxnSpPr/>
      </xdr:nvCxnSpPr>
      <xdr:spPr>
        <a:xfrm flipV="1">
          <a:off x="4173855" y="57245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1479E266-E5C9-4AD5-8EB7-EAB52F8F0225}"/>
            </a:ext>
          </a:extLst>
        </xdr:cNvPr>
        <xdr:cNvSpPr txBox="1"/>
      </xdr:nvSpPr>
      <xdr:spPr>
        <a:xfrm>
          <a:off x="421259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EE9BECA0-8625-492B-8293-907277BA5656}"/>
            </a:ext>
          </a:extLst>
        </xdr:cNvPr>
        <xdr:cNvCxnSpPr/>
      </xdr:nvCxnSpPr>
      <xdr:spPr>
        <a:xfrm>
          <a:off x="411226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597BE1F2-2C0E-4BBA-99D9-508F64C08A67}"/>
            </a:ext>
          </a:extLst>
        </xdr:cNvPr>
        <xdr:cNvSpPr txBox="1"/>
      </xdr:nvSpPr>
      <xdr:spPr>
        <a:xfrm>
          <a:off x="421259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0D3F7340-3C2D-4B5A-BC5C-3FEA6704A055}"/>
            </a:ext>
          </a:extLst>
        </xdr:cNvPr>
        <xdr:cNvCxnSpPr/>
      </xdr:nvCxnSpPr>
      <xdr:spPr>
        <a:xfrm>
          <a:off x="4112260" y="572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158132</xdr:rowOff>
    </xdr:from>
    <xdr:ext cx="405111" cy="259045"/>
    <xdr:sp macro="" textlink="">
      <xdr:nvSpPr>
        <xdr:cNvPr id="62" name="【図書館】&#10;有形固定資産減価償却率平均値テキスト">
          <a:extLst>
            <a:ext uri="{FF2B5EF4-FFF2-40B4-BE49-F238E27FC236}">
              <a16:creationId xmlns:a16="http://schemas.microsoft.com/office/drawing/2014/main" id="{2582EA80-8CC3-4B98-A2B4-20030DD3EF1E}"/>
            </a:ext>
          </a:extLst>
        </xdr:cNvPr>
        <xdr:cNvSpPr txBox="1"/>
      </xdr:nvSpPr>
      <xdr:spPr>
        <a:xfrm>
          <a:off x="421259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66CA9931-FFAF-4FBB-898F-EB616661D9C5}"/>
            </a:ext>
          </a:extLst>
        </xdr:cNvPr>
        <xdr:cNvSpPr/>
      </xdr:nvSpPr>
      <xdr:spPr>
        <a:xfrm>
          <a:off x="4131310" y="6353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3566BC46-9E2D-47E4-915A-201E717AFC25}"/>
            </a:ext>
          </a:extLst>
        </xdr:cNvPr>
        <xdr:cNvSpPr/>
      </xdr:nvSpPr>
      <xdr:spPr>
        <a:xfrm>
          <a:off x="3388360" y="62776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120650</xdr:rowOff>
    </xdr:from>
    <xdr:to>
      <xdr:col>15</xdr:col>
      <xdr:colOff>101600</xdr:colOff>
      <xdr:row>37</xdr:row>
      <xdr:rowOff>50800</xdr:rowOff>
    </xdr:to>
    <xdr:sp macro="" textlink="">
      <xdr:nvSpPr>
        <xdr:cNvPr id="65" name="フローチャート: 判断 64">
          <a:extLst>
            <a:ext uri="{FF2B5EF4-FFF2-40B4-BE49-F238E27FC236}">
              <a16:creationId xmlns:a16="http://schemas.microsoft.com/office/drawing/2014/main" id="{29F29FAF-96A3-4785-915F-AFE2957990DB}"/>
            </a:ext>
          </a:extLst>
        </xdr:cNvPr>
        <xdr:cNvSpPr/>
      </xdr:nvSpPr>
      <xdr:spPr>
        <a:xfrm>
          <a:off x="2571750" y="62947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168275</xdr:rowOff>
    </xdr:from>
    <xdr:to>
      <xdr:col>10</xdr:col>
      <xdr:colOff>165100</xdr:colOff>
      <xdr:row>36</xdr:row>
      <xdr:rowOff>98425</xdr:rowOff>
    </xdr:to>
    <xdr:sp macro="" textlink="">
      <xdr:nvSpPr>
        <xdr:cNvPr id="66" name="フローチャート: 判断 65">
          <a:extLst>
            <a:ext uri="{FF2B5EF4-FFF2-40B4-BE49-F238E27FC236}">
              <a16:creationId xmlns:a16="http://schemas.microsoft.com/office/drawing/2014/main" id="{DD554C57-540D-4257-8BF5-6CE351041AA6}"/>
            </a:ext>
          </a:extLst>
        </xdr:cNvPr>
        <xdr:cNvSpPr/>
      </xdr:nvSpPr>
      <xdr:spPr>
        <a:xfrm>
          <a:off x="1774190" y="61728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149225</xdr:rowOff>
    </xdr:from>
    <xdr:to>
      <xdr:col>6</xdr:col>
      <xdr:colOff>38100</xdr:colOff>
      <xdr:row>36</xdr:row>
      <xdr:rowOff>79375</xdr:rowOff>
    </xdr:to>
    <xdr:sp macro="" textlink="">
      <xdr:nvSpPr>
        <xdr:cNvPr id="67" name="フローチャート: 判断 66">
          <a:extLst>
            <a:ext uri="{FF2B5EF4-FFF2-40B4-BE49-F238E27FC236}">
              <a16:creationId xmlns:a16="http://schemas.microsoft.com/office/drawing/2014/main" id="{AFD21B0A-BE9E-4602-87F9-28D780B134B8}"/>
            </a:ext>
          </a:extLst>
        </xdr:cNvPr>
        <xdr:cNvSpPr/>
      </xdr:nvSpPr>
      <xdr:spPr>
        <a:xfrm>
          <a:off x="988060" y="6149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0BEA85-19F7-4F52-8829-67F44694980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E16204-B6B9-427E-B5DB-2D7CC6A7F2E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334286-72BD-4160-BCF4-8D21C7B67AE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E657C96-48C5-42C7-8FFB-26745712805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FC3BCB-D6DB-4C9D-AA78-ACAFE00E4D5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73" name="楕円 72">
          <a:extLst>
            <a:ext uri="{FF2B5EF4-FFF2-40B4-BE49-F238E27FC236}">
              <a16:creationId xmlns:a16="http://schemas.microsoft.com/office/drawing/2014/main" id="{B20E68E0-D06A-44A7-9A32-CAF47F569629}"/>
            </a:ext>
          </a:extLst>
        </xdr:cNvPr>
        <xdr:cNvSpPr/>
      </xdr:nvSpPr>
      <xdr:spPr>
        <a:xfrm>
          <a:off x="4131310" y="5969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164482</xdr:rowOff>
    </xdr:from>
    <xdr:ext cx="405111" cy="259045"/>
    <xdr:sp macro="" textlink="">
      <xdr:nvSpPr>
        <xdr:cNvPr id="74" name="【図書館】&#10;有形固定資産減価償却率該当値テキスト">
          <a:extLst>
            <a:ext uri="{FF2B5EF4-FFF2-40B4-BE49-F238E27FC236}">
              <a16:creationId xmlns:a16="http://schemas.microsoft.com/office/drawing/2014/main" id="{C1C17871-8E94-4D1E-AE30-B2AB0EAF16E5}"/>
            </a:ext>
          </a:extLst>
        </xdr:cNvPr>
        <xdr:cNvSpPr txBox="1"/>
      </xdr:nvSpPr>
      <xdr:spPr>
        <a:xfrm>
          <a:off x="421259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103505</xdr:rowOff>
    </xdr:from>
    <xdr:to>
      <xdr:col>20</xdr:col>
      <xdr:colOff>38100</xdr:colOff>
      <xdr:row>35</xdr:row>
      <xdr:rowOff>33655</xdr:rowOff>
    </xdr:to>
    <xdr:sp macro="" textlink="">
      <xdr:nvSpPr>
        <xdr:cNvPr id="75" name="楕円 74">
          <a:extLst>
            <a:ext uri="{FF2B5EF4-FFF2-40B4-BE49-F238E27FC236}">
              <a16:creationId xmlns:a16="http://schemas.microsoft.com/office/drawing/2014/main" id="{C2D16B9D-8D3D-4C49-9F36-288C320854B1}"/>
            </a:ext>
          </a:extLst>
        </xdr:cNvPr>
        <xdr:cNvSpPr/>
      </xdr:nvSpPr>
      <xdr:spPr>
        <a:xfrm>
          <a:off x="3388360" y="5930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154305</xdr:rowOff>
    </xdr:from>
    <xdr:to>
      <xdr:col>24</xdr:col>
      <xdr:colOff>63500</xdr:colOff>
      <xdr:row>35</xdr:row>
      <xdr:rowOff>20955</xdr:rowOff>
    </xdr:to>
    <xdr:cxnSp macro="">
      <xdr:nvCxnSpPr>
        <xdr:cNvPr id="76" name="直線コネクタ 75">
          <a:extLst>
            <a:ext uri="{FF2B5EF4-FFF2-40B4-BE49-F238E27FC236}">
              <a16:creationId xmlns:a16="http://schemas.microsoft.com/office/drawing/2014/main" id="{7DA76E69-9C33-4090-A7BF-85394901AA68}"/>
            </a:ext>
          </a:extLst>
        </xdr:cNvPr>
        <xdr:cNvCxnSpPr/>
      </xdr:nvCxnSpPr>
      <xdr:spPr>
        <a:xfrm>
          <a:off x="3431540" y="5983605"/>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65405</xdr:rowOff>
    </xdr:from>
    <xdr:to>
      <xdr:col>15</xdr:col>
      <xdr:colOff>101600</xdr:colOff>
      <xdr:row>34</xdr:row>
      <xdr:rowOff>167005</xdr:rowOff>
    </xdr:to>
    <xdr:sp macro="" textlink="">
      <xdr:nvSpPr>
        <xdr:cNvPr id="77" name="楕円 76">
          <a:extLst>
            <a:ext uri="{FF2B5EF4-FFF2-40B4-BE49-F238E27FC236}">
              <a16:creationId xmlns:a16="http://schemas.microsoft.com/office/drawing/2014/main" id="{7EB2BDA6-F3B1-4480-8726-015F558B2AA4}"/>
            </a:ext>
          </a:extLst>
        </xdr:cNvPr>
        <xdr:cNvSpPr/>
      </xdr:nvSpPr>
      <xdr:spPr>
        <a:xfrm>
          <a:off x="2571750" y="58928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116205</xdr:rowOff>
    </xdr:from>
    <xdr:to>
      <xdr:col>19</xdr:col>
      <xdr:colOff>177800</xdr:colOff>
      <xdr:row>34</xdr:row>
      <xdr:rowOff>154305</xdr:rowOff>
    </xdr:to>
    <xdr:cxnSp macro="">
      <xdr:nvCxnSpPr>
        <xdr:cNvPr id="78" name="直線コネクタ 77">
          <a:extLst>
            <a:ext uri="{FF2B5EF4-FFF2-40B4-BE49-F238E27FC236}">
              <a16:creationId xmlns:a16="http://schemas.microsoft.com/office/drawing/2014/main" id="{3756C869-C8FA-47EB-AC25-76BBAD11ED05}"/>
            </a:ext>
          </a:extLst>
        </xdr:cNvPr>
        <xdr:cNvCxnSpPr/>
      </xdr:nvCxnSpPr>
      <xdr:spPr>
        <a:xfrm>
          <a:off x="2626360" y="594550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27305</xdr:rowOff>
    </xdr:from>
    <xdr:to>
      <xdr:col>10</xdr:col>
      <xdr:colOff>165100</xdr:colOff>
      <xdr:row>34</xdr:row>
      <xdr:rowOff>128905</xdr:rowOff>
    </xdr:to>
    <xdr:sp macro="" textlink="">
      <xdr:nvSpPr>
        <xdr:cNvPr id="79" name="楕円 78">
          <a:extLst>
            <a:ext uri="{FF2B5EF4-FFF2-40B4-BE49-F238E27FC236}">
              <a16:creationId xmlns:a16="http://schemas.microsoft.com/office/drawing/2014/main" id="{150A35E9-296F-4115-A842-C3BE80B2604D}"/>
            </a:ext>
          </a:extLst>
        </xdr:cNvPr>
        <xdr:cNvSpPr/>
      </xdr:nvSpPr>
      <xdr:spPr>
        <a:xfrm>
          <a:off x="1774190" y="58547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78105</xdr:rowOff>
    </xdr:from>
    <xdr:to>
      <xdr:col>15</xdr:col>
      <xdr:colOff>50800</xdr:colOff>
      <xdr:row>34</xdr:row>
      <xdr:rowOff>116205</xdr:rowOff>
    </xdr:to>
    <xdr:cxnSp macro="">
      <xdr:nvCxnSpPr>
        <xdr:cNvPr id="80" name="直線コネクタ 79">
          <a:extLst>
            <a:ext uri="{FF2B5EF4-FFF2-40B4-BE49-F238E27FC236}">
              <a16:creationId xmlns:a16="http://schemas.microsoft.com/office/drawing/2014/main" id="{B8282FA2-F38C-451C-9262-0644F19C8846}"/>
            </a:ext>
          </a:extLst>
        </xdr:cNvPr>
        <xdr:cNvCxnSpPr/>
      </xdr:nvCxnSpPr>
      <xdr:spPr>
        <a:xfrm>
          <a:off x="1828800" y="590740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160655</xdr:rowOff>
    </xdr:from>
    <xdr:to>
      <xdr:col>6</xdr:col>
      <xdr:colOff>38100</xdr:colOff>
      <xdr:row>34</xdr:row>
      <xdr:rowOff>90805</xdr:rowOff>
    </xdr:to>
    <xdr:sp macro="" textlink="">
      <xdr:nvSpPr>
        <xdr:cNvPr id="81" name="楕円 80">
          <a:extLst>
            <a:ext uri="{FF2B5EF4-FFF2-40B4-BE49-F238E27FC236}">
              <a16:creationId xmlns:a16="http://schemas.microsoft.com/office/drawing/2014/main" id="{328C2865-2B8C-4690-908E-8BDE457967E4}"/>
            </a:ext>
          </a:extLst>
        </xdr:cNvPr>
        <xdr:cNvSpPr/>
      </xdr:nvSpPr>
      <xdr:spPr>
        <a:xfrm>
          <a:off x="988060" y="58204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40005</xdr:rowOff>
    </xdr:from>
    <xdr:to>
      <xdr:col>10</xdr:col>
      <xdr:colOff>114300</xdr:colOff>
      <xdr:row>34</xdr:row>
      <xdr:rowOff>78105</xdr:rowOff>
    </xdr:to>
    <xdr:cxnSp macro="">
      <xdr:nvCxnSpPr>
        <xdr:cNvPr id="82" name="直線コネクタ 81">
          <a:extLst>
            <a:ext uri="{FF2B5EF4-FFF2-40B4-BE49-F238E27FC236}">
              <a16:creationId xmlns:a16="http://schemas.microsoft.com/office/drawing/2014/main" id="{1D61DEB9-5A0A-4DB5-B743-AAFE8FE996EF}"/>
            </a:ext>
          </a:extLst>
        </xdr:cNvPr>
        <xdr:cNvCxnSpPr/>
      </xdr:nvCxnSpPr>
      <xdr:spPr>
        <a:xfrm>
          <a:off x="1031240" y="586930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28592</xdr:rowOff>
    </xdr:from>
    <xdr:ext cx="405111" cy="259045"/>
    <xdr:sp macro="" textlink="">
      <xdr:nvSpPr>
        <xdr:cNvPr id="83" name="n_1aveValue【図書館】&#10;有形固定資産減価償却率">
          <a:extLst>
            <a:ext uri="{FF2B5EF4-FFF2-40B4-BE49-F238E27FC236}">
              <a16:creationId xmlns:a16="http://schemas.microsoft.com/office/drawing/2014/main" id="{03CAF943-E7D4-4088-B2A7-142AA70BE343}"/>
            </a:ext>
          </a:extLst>
        </xdr:cNvPr>
        <xdr:cNvSpPr txBox="1"/>
      </xdr:nvSpPr>
      <xdr:spPr>
        <a:xfrm>
          <a:off x="32391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41927</xdr:rowOff>
    </xdr:from>
    <xdr:ext cx="405111" cy="259045"/>
    <xdr:sp macro="" textlink="">
      <xdr:nvSpPr>
        <xdr:cNvPr id="84" name="n_2aveValue【図書館】&#10;有形固定資産減価償却率">
          <a:extLst>
            <a:ext uri="{FF2B5EF4-FFF2-40B4-BE49-F238E27FC236}">
              <a16:creationId xmlns:a16="http://schemas.microsoft.com/office/drawing/2014/main" id="{55AD91E2-FB03-4CD1-815F-3233DBAFF2F6}"/>
            </a:ext>
          </a:extLst>
        </xdr:cNvPr>
        <xdr:cNvSpPr txBox="1"/>
      </xdr:nvSpPr>
      <xdr:spPr>
        <a:xfrm>
          <a:off x="2439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89552</xdr:rowOff>
    </xdr:from>
    <xdr:ext cx="405111" cy="259045"/>
    <xdr:sp macro="" textlink="">
      <xdr:nvSpPr>
        <xdr:cNvPr id="85" name="n_3aveValue【図書館】&#10;有形固定資産減価償却率">
          <a:extLst>
            <a:ext uri="{FF2B5EF4-FFF2-40B4-BE49-F238E27FC236}">
              <a16:creationId xmlns:a16="http://schemas.microsoft.com/office/drawing/2014/main" id="{2889EF63-6F5E-41A6-A35F-64796AA722AF}"/>
            </a:ext>
          </a:extLst>
        </xdr:cNvPr>
        <xdr:cNvSpPr txBox="1"/>
      </xdr:nvSpPr>
      <xdr:spPr>
        <a:xfrm>
          <a:off x="164148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70502</xdr:rowOff>
    </xdr:from>
    <xdr:ext cx="405111" cy="259045"/>
    <xdr:sp macro="" textlink="">
      <xdr:nvSpPr>
        <xdr:cNvPr id="86" name="n_4aveValue【図書館】&#10;有形固定資産減価償却率">
          <a:extLst>
            <a:ext uri="{FF2B5EF4-FFF2-40B4-BE49-F238E27FC236}">
              <a16:creationId xmlns:a16="http://schemas.microsoft.com/office/drawing/2014/main" id="{DBF9A85A-90EF-4C5B-99A6-BB4C284AEC5B}"/>
            </a:ext>
          </a:extLst>
        </xdr:cNvPr>
        <xdr:cNvSpPr txBox="1"/>
      </xdr:nvSpPr>
      <xdr:spPr>
        <a:xfrm>
          <a:off x="85535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50182</xdr:rowOff>
    </xdr:from>
    <xdr:ext cx="405111" cy="259045"/>
    <xdr:sp macro="" textlink="">
      <xdr:nvSpPr>
        <xdr:cNvPr id="87" name="n_1mainValue【図書館】&#10;有形固定資産減価償却率">
          <a:extLst>
            <a:ext uri="{FF2B5EF4-FFF2-40B4-BE49-F238E27FC236}">
              <a16:creationId xmlns:a16="http://schemas.microsoft.com/office/drawing/2014/main" id="{5BD87394-8AB0-4DFB-867C-53BE7B372D6C}"/>
            </a:ext>
          </a:extLst>
        </xdr:cNvPr>
        <xdr:cNvSpPr txBox="1"/>
      </xdr:nvSpPr>
      <xdr:spPr>
        <a:xfrm>
          <a:off x="32391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12082</xdr:rowOff>
    </xdr:from>
    <xdr:ext cx="405111" cy="259045"/>
    <xdr:sp macro="" textlink="">
      <xdr:nvSpPr>
        <xdr:cNvPr id="88" name="n_2mainValue【図書館】&#10;有形固定資産減価償却率">
          <a:extLst>
            <a:ext uri="{FF2B5EF4-FFF2-40B4-BE49-F238E27FC236}">
              <a16:creationId xmlns:a16="http://schemas.microsoft.com/office/drawing/2014/main" id="{354C7341-60D7-4C09-83D1-8CA4A3F19D94}"/>
            </a:ext>
          </a:extLst>
        </xdr:cNvPr>
        <xdr:cNvSpPr txBox="1"/>
      </xdr:nvSpPr>
      <xdr:spPr>
        <a:xfrm>
          <a:off x="2439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145432</xdr:rowOff>
    </xdr:from>
    <xdr:ext cx="405111" cy="259045"/>
    <xdr:sp macro="" textlink="">
      <xdr:nvSpPr>
        <xdr:cNvPr id="89" name="n_3mainValue【図書館】&#10;有形固定資産減価償却率">
          <a:extLst>
            <a:ext uri="{FF2B5EF4-FFF2-40B4-BE49-F238E27FC236}">
              <a16:creationId xmlns:a16="http://schemas.microsoft.com/office/drawing/2014/main" id="{A655595A-CC26-4F08-8E42-E1AB4CCA0B27}"/>
            </a:ext>
          </a:extLst>
        </xdr:cNvPr>
        <xdr:cNvSpPr txBox="1"/>
      </xdr:nvSpPr>
      <xdr:spPr>
        <a:xfrm>
          <a:off x="164148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107332</xdr:rowOff>
    </xdr:from>
    <xdr:ext cx="405111" cy="259045"/>
    <xdr:sp macro="" textlink="">
      <xdr:nvSpPr>
        <xdr:cNvPr id="90" name="n_4mainValue【図書館】&#10;有形固定資産減価償却率">
          <a:extLst>
            <a:ext uri="{FF2B5EF4-FFF2-40B4-BE49-F238E27FC236}">
              <a16:creationId xmlns:a16="http://schemas.microsoft.com/office/drawing/2014/main" id="{CF2A843D-748E-412D-8493-3325DDA8304F}"/>
            </a:ext>
          </a:extLst>
        </xdr:cNvPr>
        <xdr:cNvSpPr txBox="1"/>
      </xdr:nvSpPr>
      <xdr:spPr>
        <a:xfrm>
          <a:off x="85535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1304438-3309-4378-81C3-C2A1EA8E8DA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D31467D-58A1-4B56-B118-66678223375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564CFD3-C96F-431D-BD1F-3D8C81F9DEB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918327C-C4D1-46A7-9FF1-B25B8A67FB6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69A23F3-8E9B-417C-98DA-D3D257E4985F}"/>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68F4034-64AC-4FFD-8AF0-7123B4D9E07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156B86B-5861-4C13-901E-18D3C6FB250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6523C30-1234-42B5-A599-8FAEAE2E825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1F47B73-D3BF-4344-97CD-4CA0D95A346B}"/>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A7FDDAB-0232-4123-9B8F-95BB6CC1204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507D460-1166-42C9-B33F-AFEE3DC8970A}"/>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304BA59-8C37-4F39-B96E-8A579B66B82F}"/>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53090AD-74F3-487D-B15F-04F631CF6BE9}"/>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613619E5-D064-4EC1-B1FB-812C2A45F532}"/>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4A48028-4E2A-4289-9374-0718BFA9AF94}"/>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ADFD2D0D-E618-41C9-B118-A6B3939E2666}"/>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A65553F-0D78-4E53-AB86-82B3B423DDBF}"/>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200CDCBA-B109-48B2-8CED-9CBFB84B0DDD}"/>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FCF9EA5-3E3B-4BC2-8AFB-B9FE39830312}"/>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89B657FC-35D7-4C34-B35F-352616C4482C}"/>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994F0B0-C09A-4B8F-AE22-5492123D4E2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F1926A15-6727-4547-84E5-B02AC67A5DB1}"/>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9D4366D3-91E3-4CFA-940B-382A471975F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A1F0E5A9-3244-4AE4-B2E3-63FC0E40496C}"/>
            </a:ext>
          </a:extLst>
        </xdr:cNvPr>
        <xdr:cNvCxnSpPr/>
      </xdr:nvCxnSpPr>
      <xdr:spPr>
        <a:xfrm flipV="1">
          <a:off x="9429115" y="586740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83F2DA4A-8E15-4D30-B2B6-162824833912}"/>
            </a:ext>
          </a:extLst>
        </xdr:cNvPr>
        <xdr:cNvSpPr txBox="1"/>
      </xdr:nvSpPr>
      <xdr:spPr>
        <a:xfrm>
          <a:off x="946785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E49C4FB2-0B58-4F58-A01D-FE2AF375575B}"/>
            </a:ext>
          </a:extLst>
        </xdr:cNvPr>
        <xdr:cNvCxnSpPr/>
      </xdr:nvCxnSpPr>
      <xdr:spPr>
        <a:xfrm>
          <a:off x="9356090" y="712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a:extLst>
            <a:ext uri="{FF2B5EF4-FFF2-40B4-BE49-F238E27FC236}">
              <a16:creationId xmlns:a16="http://schemas.microsoft.com/office/drawing/2014/main" id="{6232C0A0-C425-48FE-8E22-A12C12230205}"/>
            </a:ext>
          </a:extLst>
        </xdr:cNvPr>
        <xdr:cNvSpPr txBox="1"/>
      </xdr:nvSpPr>
      <xdr:spPr>
        <a:xfrm>
          <a:off x="9467850" y="56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6691E750-75F5-4CEE-8A59-527E8105F634}"/>
            </a:ext>
          </a:extLst>
        </xdr:cNvPr>
        <xdr:cNvCxnSpPr/>
      </xdr:nvCxnSpPr>
      <xdr:spPr>
        <a:xfrm>
          <a:off x="9356090" y="586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72407</xdr:rowOff>
    </xdr:from>
    <xdr:ext cx="469744" cy="259045"/>
    <xdr:sp macro="" textlink="">
      <xdr:nvSpPr>
        <xdr:cNvPr id="119" name="【図書館】&#10;一人当たり面積平均値テキスト">
          <a:extLst>
            <a:ext uri="{FF2B5EF4-FFF2-40B4-BE49-F238E27FC236}">
              <a16:creationId xmlns:a16="http://schemas.microsoft.com/office/drawing/2014/main" id="{535C46A4-7C99-4079-BF7A-9F25AB00A202}"/>
            </a:ext>
          </a:extLst>
        </xdr:cNvPr>
        <xdr:cNvSpPr txBox="1"/>
      </xdr:nvSpPr>
      <xdr:spPr>
        <a:xfrm>
          <a:off x="946785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EE2EA27D-D71D-4403-80F3-6C3639E30962}"/>
            </a:ext>
          </a:extLst>
        </xdr:cNvPr>
        <xdr:cNvSpPr/>
      </xdr:nvSpPr>
      <xdr:spPr>
        <a:xfrm>
          <a:off x="9394190" y="661289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D9D74246-3A79-4FA6-B231-B30DFF433B1D}"/>
            </a:ext>
          </a:extLst>
        </xdr:cNvPr>
        <xdr:cNvSpPr/>
      </xdr:nvSpPr>
      <xdr:spPr>
        <a:xfrm>
          <a:off x="8632190" y="66033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17780</xdr:rowOff>
    </xdr:from>
    <xdr:to>
      <xdr:col>46</xdr:col>
      <xdr:colOff>38100</xdr:colOff>
      <xdr:row>38</xdr:row>
      <xdr:rowOff>119380</xdr:rowOff>
    </xdr:to>
    <xdr:sp macro="" textlink="">
      <xdr:nvSpPr>
        <xdr:cNvPr id="122" name="フローチャート: 判断 121">
          <a:extLst>
            <a:ext uri="{FF2B5EF4-FFF2-40B4-BE49-F238E27FC236}">
              <a16:creationId xmlns:a16="http://schemas.microsoft.com/office/drawing/2014/main" id="{A39B28A4-9811-4D64-99F7-99E6AF4F9030}"/>
            </a:ext>
          </a:extLst>
        </xdr:cNvPr>
        <xdr:cNvSpPr/>
      </xdr:nvSpPr>
      <xdr:spPr>
        <a:xfrm>
          <a:off x="7846060" y="65366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143510</xdr:rowOff>
    </xdr:from>
    <xdr:to>
      <xdr:col>41</xdr:col>
      <xdr:colOff>101600</xdr:colOff>
      <xdr:row>38</xdr:row>
      <xdr:rowOff>73660</xdr:rowOff>
    </xdr:to>
    <xdr:sp macro="" textlink="">
      <xdr:nvSpPr>
        <xdr:cNvPr id="123" name="フローチャート: 判断 122">
          <a:extLst>
            <a:ext uri="{FF2B5EF4-FFF2-40B4-BE49-F238E27FC236}">
              <a16:creationId xmlns:a16="http://schemas.microsoft.com/office/drawing/2014/main" id="{F5AC3D8A-F55A-40E5-BBD2-72B0FB60937A}"/>
            </a:ext>
          </a:extLst>
        </xdr:cNvPr>
        <xdr:cNvSpPr/>
      </xdr:nvSpPr>
      <xdr:spPr>
        <a:xfrm>
          <a:off x="7029450" y="648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24" name="フローチャート: 判断 123">
          <a:extLst>
            <a:ext uri="{FF2B5EF4-FFF2-40B4-BE49-F238E27FC236}">
              <a16:creationId xmlns:a16="http://schemas.microsoft.com/office/drawing/2014/main" id="{C5AFF37E-7C8E-4915-8CA7-5F242EFC4A32}"/>
            </a:ext>
          </a:extLst>
        </xdr:cNvPr>
        <xdr:cNvSpPr/>
      </xdr:nvSpPr>
      <xdr:spPr>
        <a:xfrm>
          <a:off x="6231890" y="65138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9A3C8D3-CB24-4CCD-8EA1-1951B7C0A0A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8D6BE6-9F21-4C6C-AC78-849921ABC234}"/>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E0188C-3854-436C-844E-C70A6C83426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F1C5CB-9EC5-48B2-9356-EC8C35E64D5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F78953C-03CC-4BF7-899C-EBE32A7EC05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30" name="楕円 129">
          <a:extLst>
            <a:ext uri="{FF2B5EF4-FFF2-40B4-BE49-F238E27FC236}">
              <a16:creationId xmlns:a16="http://schemas.microsoft.com/office/drawing/2014/main" id="{8D65BC75-13A5-488F-A728-009C859CAFF5}"/>
            </a:ext>
          </a:extLst>
        </xdr:cNvPr>
        <xdr:cNvSpPr/>
      </xdr:nvSpPr>
      <xdr:spPr>
        <a:xfrm>
          <a:off x="9394190" y="653669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40657</xdr:rowOff>
    </xdr:from>
    <xdr:ext cx="469744" cy="259045"/>
    <xdr:sp macro="" textlink="">
      <xdr:nvSpPr>
        <xdr:cNvPr id="131" name="【図書館】&#10;一人当たり面積該当値テキスト">
          <a:extLst>
            <a:ext uri="{FF2B5EF4-FFF2-40B4-BE49-F238E27FC236}">
              <a16:creationId xmlns:a16="http://schemas.microsoft.com/office/drawing/2014/main" id="{967AFF93-831B-4CD6-8AE7-53D6B76895A5}"/>
            </a:ext>
          </a:extLst>
        </xdr:cNvPr>
        <xdr:cNvSpPr txBox="1"/>
      </xdr:nvSpPr>
      <xdr:spPr>
        <a:xfrm>
          <a:off x="946785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2" name="楕円 131">
          <a:extLst>
            <a:ext uri="{FF2B5EF4-FFF2-40B4-BE49-F238E27FC236}">
              <a16:creationId xmlns:a16="http://schemas.microsoft.com/office/drawing/2014/main" id="{090D172E-12A9-497B-AEAF-7F48584EC967}"/>
            </a:ext>
          </a:extLst>
        </xdr:cNvPr>
        <xdr:cNvSpPr/>
      </xdr:nvSpPr>
      <xdr:spPr>
        <a:xfrm>
          <a:off x="8632190" y="65366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68580</xdr:rowOff>
    </xdr:from>
    <xdr:to>
      <xdr:col>55</xdr:col>
      <xdr:colOff>0</xdr:colOff>
      <xdr:row>38</xdr:row>
      <xdr:rowOff>76200</xdr:rowOff>
    </xdr:to>
    <xdr:cxnSp macro="">
      <xdr:nvCxnSpPr>
        <xdr:cNvPr id="133" name="直線コネクタ 132">
          <a:extLst>
            <a:ext uri="{FF2B5EF4-FFF2-40B4-BE49-F238E27FC236}">
              <a16:creationId xmlns:a16="http://schemas.microsoft.com/office/drawing/2014/main" id="{9AD0B135-ACA5-43B7-8754-36516A072F90}"/>
            </a:ext>
          </a:extLst>
        </xdr:cNvPr>
        <xdr:cNvCxnSpPr/>
      </xdr:nvCxnSpPr>
      <xdr:spPr>
        <a:xfrm flipV="1">
          <a:off x="8686800" y="658177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33020</xdr:rowOff>
    </xdr:from>
    <xdr:to>
      <xdr:col>46</xdr:col>
      <xdr:colOff>38100</xdr:colOff>
      <xdr:row>38</xdr:row>
      <xdr:rowOff>134620</xdr:rowOff>
    </xdr:to>
    <xdr:sp macro="" textlink="">
      <xdr:nvSpPr>
        <xdr:cNvPr id="134" name="楕円 133">
          <a:extLst>
            <a:ext uri="{FF2B5EF4-FFF2-40B4-BE49-F238E27FC236}">
              <a16:creationId xmlns:a16="http://schemas.microsoft.com/office/drawing/2014/main" id="{A7DA9538-454B-4017-ABC1-EE2FEBC6E7B8}"/>
            </a:ext>
          </a:extLst>
        </xdr:cNvPr>
        <xdr:cNvSpPr/>
      </xdr:nvSpPr>
      <xdr:spPr>
        <a:xfrm>
          <a:off x="7846060" y="65462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83820</xdr:rowOff>
    </xdr:to>
    <xdr:cxnSp macro="">
      <xdr:nvCxnSpPr>
        <xdr:cNvPr id="135" name="直線コネクタ 134">
          <a:extLst>
            <a:ext uri="{FF2B5EF4-FFF2-40B4-BE49-F238E27FC236}">
              <a16:creationId xmlns:a16="http://schemas.microsoft.com/office/drawing/2014/main" id="{6A8D6035-F93A-4504-A425-72353213E204}"/>
            </a:ext>
          </a:extLst>
        </xdr:cNvPr>
        <xdr:cNvCxnSpPr/>
      </xdr:nvCxnSpPr>
      <xdr:spPr>
        <a:xfrm flipV="1">
          <a:off x="7889240" y="659130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40640</xdr:rowOff>
    </xdr:from>
    <xdr:to>
      <xdr:col>41</xdr:col>
      <xdr:colOff>101600</xdr:colOff>
      <xdr:row>38</xdr:row>
      <xdr:rowOff>142240</xdr:rowOff>
    </xdr:to>
    <xdr:sp macro="" textlink="">
      <xdr:nvSpPr>
        <xdr:cNvPr id="136" name="楕円 135">
          <a:extLst>
            <a:ext uri="{FF2B5EF4-FFF2-40B4-BE49-F238E27FC236}">
              <a16:creationId xmlns:a16="http://schemas.microsoft.com/office/drawing/2014/main" id="{A2FC5738-4529-488E-9D7C-446892961A1B}"/>
            </a:ext>
          </a:extLst>
        </xdr:cNvPr>
        <xdr:cNvSpPr/>
      </xdr:nvSpPr>
      <xdr:spPr>
        <a:xfrm>
          <a:off x="7029450" y="65557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83820</xdr:rowOff>
    </xdr:from>
    <xdr:to>
      <xdr:col>45</xdr:col>
      <xdr:colOff>177800</xdr:colOff>
      <xdr:row>38</xdr:row>
      <xdr:rowOff>91440</xdr:rowOff>
    </xdr:to>
    <xdr:cxnSp macro="">
      <xdr:nvCxnSpPr>
        <xdr:cNvPr id="137" name="直線コネクタ 136">
          <a:extLst>
            <a:ext uri="{FF2B5EF4-FFF2-40B4-BE49-F238E27FC236}">
              <a16:creationId xmlns:a16="http://schemas.microsoft.com/office/drawing/2014/main" id="{91D846D2-4E88-4188-A8F8-82D45C01FDA5}"/>
            </a:ext>
          </a:extLst>
        </xdr:cNvPr>
        <xdr:cNvCxnSpPr/>
      </xdr:nvCxnSpPr>
      <xdr:spPr>
        <a:xfrm flipV="1">
          <a:off x="7084060" y="660082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40640</xdr:rowOff>
    </xdr:from>
    <xdr:to>
      <xdr:col>36</xdr:col>
      <xdr:colOff>165100</xdr:colOff>
      <xdr:row>38</xdr:row>
      <xdr:rowOff>142240</xdr:rowOff>
    </xdr:to>
    <xdr:sp macro="" textlink="">
      <xdr:nvSpPr>
        <xdr:cNvPr id="138" name="楕円 137">
          <a:extLst>
            <a:ext uri="{FF2B5EF4-FFF2-40B4-BE49-F238E27FC236}">
              <a16:creationId xmlns:a16="http://schemas.microsoft.com/office/drawing/2014/main" id="{BB9AFB1D-C515-4CDA-A346-819C83829CC2}"/>
            </a:ext>
          </a:extLst>
        </xdr:cNvPr>
        <xdr:cNvSpPr/>
      </xdr:nvSpPr>
      <xdr:spPr>
        <a:xfrm>
          <a:off x="6231890" y="65557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91440</xdr:rowOff>
    </xdr:from>
    <xdr:to>
      <xdr:col>41</xdr:col>
      <xdr:colOff>50800</xdr:colOff>
      <xdr:row>38</xdr:row>
      <xdr:rowOff>91440</xdr:rowOff>
    </xdr:to>
    <xdr:cxnSp macro="">
      <xdr:nvCxnSpPr>
        <xdr:cNvPr id="139" name="直線コネクタ 138">
          <a:extLst>
            <a:ext uri="{FF2B5EF4-FFF2-40B4-BE49-F238E27FC236}">
              <a16:creationId xmlns:a16="http://schemas.microsoft.com/office/drawing/2014/main" id="{E8974314-D139-400F-A0A0-0828CE16DD5E}"/>
            </a:ext>
          </a:extLst>
        </xdr:cNvPr>
        <xdr:cNvCxnSpPr/>
      </xdr:nvCxnSpPr>
      <xdr:spPr>
        <a:xfrm>
          <a:off x="6286500" y="66103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7637</xdr:rowOff>
    </xdr:from>
    <xdr:ext cx="469744" cy="259045"/>
    <xdr:sp macro="" textlink="">
      <xdr:nvSpPr>
        <xdr:cNvPr id="140" name="n_1aveValue【図書館】&#10;一人当たり面積">
          <a:extLst>
            <a:ext uri="{FF2B5EF4-FFF2-40B4-BE49-F238E27FC236}">
              <a16:creationId xmlns:a16="http://schemas.microsoft.com/office/drawing/2014/main" id="{768725CC-50CD-4B50-87DD-B7E495E22A56}"/>
            </a:ext>
          </a:extLst>
        </xdr:cNvPr>
        <xdr:cNvSpPr txBox="1"/>
      </xdr:nvSpPr>
      <xdr:spPr>
        <a:xfrm>
          <a:off x="845446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135907</xdr:rowOff>
    </xdr:from>
    <xdr:ext cx="469744" cy="259045"/>
    <xdr:sp macro="" textlink="">
      <xdr:nvSpPr>
        <xdr:cNvPr id="141" name="n_2aveValue【図書館】&#10;一人当たり面積">
          <a:extLst>
            <a:ext uri="{FF2B5EF4-FFF2-40B4-BE49-F238E27FC236}">
              <a16:creationId xmlns:a16="http://schemas.microsoft.com/office/drawing/2014/main" id="{36F701BD-A77E-4473-A613-A3163FAA136B}"/>
            </a:ext>
          </a:extLst>
        </xdr:cNvPr>
        <xdr:cNvSpPr txBox="1"/>
      </xdr:nvSpPr>
      <xdr:spPr>
        <a:xfrm>
          <a:off x="767341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90187</xdr:rowOff>
    </xdr:from>
    <xdr:ext cx="469744" cy="259045"/>
    <xdr:sp macro="" textlink="">
      <xdr:nvSpPr>
        <xdr:cNvPr id="142" name="n_3aveValue【図書館】&#10;一人当たり面積">
          <a:extLst>
            <a:ext uri="{FF2B5EF4-FFF2-40B4-BE49-F238E27FC236}">
              <a16:creationId xmlns:a16="http://schemas.microsoft.com/office/drawing/2014/main" id="{025E1A87-8D72-4A61-B1D3-4BC62BCAB163}"/>
            </a:ext>
          </a:extLst>
        </xdr:cNvPr>
        <xdr:cNvSpPr txBox="1"/>
      </xdr:nvSpPr>
      <xdr:spPr>
        <a:xfrm>
          <a:off x="6866332"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43" name="n_4aveValue【図書館】&#10;一人当たり面積">
          <a:extLst>
            <a:ext uri="{FF2B5EF4-FFF2-40B4-BE49-F238E27FC236}">
              <a16:creationId xmlns:a16="http://schemas.microsoft.com/office/drawing/2014/main" id="{51188D25-ACF4-4EA9-B97E-05DA2493AAEB}"/>
            </a:ext>
          </a:extLst>
        </xdr:cNvPr>
        <xdr:cNvSpPr txBox="1"/>
      </xdr:nvSpPr>
      <xdr:spPr>
        <a:xfrm>
          <a:off x="6068772"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4" name="n_1mainValue【図書館】&#10;一人当たり面積">
          <a:extLst>
            <a:ext uri="{FF2B5EF4-FFF2-40B4-BE49-F238E27FC236}">
              <a16:creationId xmlns:a16="http://schemas.microsoft.com/office/drawing/2014/main" id="{801790FF-DE0B-49F7-8928-8F7F4FF2C1F2}"/>
            </a:ext>
          </a:extLst>
        </xdr:cNvPr>
        <xdr:cNvSpPr txBox="1"/>
      </xdr:nvSpPr>
      <xdr:spPr>
        <a:xfrm>
          <a:off x="845446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125747</xdr:rowOff>
    </xdr:from>
    <xdr:ext cx="469744" cy="259045"/>
    <xdr:sp macro="" textlink="">
      <xdr:nvSpPr>
        <xdr:cNvPr id="145" name="n_2mainValue【図書館】&#10;一人当たり面積">
          <a:extLst>
            <a:ext uri="{FF2B5EF4-FFF2-40B4-BE49-F238E27FC236}">
              <a16:creationId xmlns:a16="http://schemas.microsoft.com/office/drawing/2014/main" id="{4D6DBB34-1CE6-4E2A-959E-2B6D045F62C3}"/>
            </a:ext>
          </a:extLst>
        </xdr:cNvPr>
        <xdr:cNvSpPr txBox="1"/>
      </xdr:nvSpPr>
      <xdr:spPr>
        <a:xfrm>
          <a:off x="767341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133367</xdr:rowOff>
    </xdr:from>
    <xdr:ext cx="469744" cy="259045"/>
    <xdr:sp macro="" textlink="">
      <xdr:nvSpPr>
        <xdr:cNvPr id="146" name="n_3mainValue【図書館】&#10;一人当たり面積">
          <a:extLst>
            <a:ext uri="{FF2B5EF4-FFF2-40B4-BE49-F238E27FC236}">
              <a16:creationId xmlns:a16="http://schemas.microsoft.com/office/drawing/2014/main" id="{ACDF53F3-5C47-4C6C-83C2-F5C701DDD964}"/>
            </a:ext>
          </a:extLst>
        </xdr:cNvPr>
        <xdr:cNvSpPr txBox="1"/>
      </xdr:nvSpPr>
      <xdr:spPr>
        <a:xfrm>
          <a:off x="6866332"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133367</xdr:rowOff>
    </xdr:from>
    <xdr:ext cx="469744" cy="259045"/>
    <xdr:sp macro="" textlink="">
      <xdr:nvSpPr>
        <xdr:cNvPr id="147" name="n_4mainValue【図書館】&#10;一人当たり面積">
          <a:extLst>
            <a:ext uri="{FF2B5EF4-FFF2-40B4-BE49-F238E27FC236}">
              <a16:creationId xmlns:a16="http://schemas.microsoft.com/office/drawing/2014/main" id="{E433EE17-B138-4883-9B43-ABEF21960468}"/>
            </a:ext>
          </a:extLst>
        </xdr:cNvPr>
        <xdr:cNvSpPr txBox="1"/>
      </xdr:nvSpPr>
      <xdr:spPr>
        <a:xfrm>
          <a:off x="6068772"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A427C3D-9CF7-4878-95A3-41DABAB1E44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16C4625-C36F-4D6E-ADBF-F35CE7D8543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D2D014D-74AD-4DA1-A98E-A93803D8C04E}"/>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4772699-2ED3-4DCE-A91F-2C79A5F0AF0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85FB9D6-52A6-4367-B288-426B1D6D952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4396310-83E9-402C-8C90-7A00792E390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3E9CDEF-4C29-4F93-85BB-622045ACEAE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B43873A-0944-4AB2-8176-54F00053755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3CC00B4-94E6-40F9-88DD-B182A9FF822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EDA9223-78A9-49B4-A1F6-4885B0C46B7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2155E20-38B3-453F-8288-7B66F3C4B06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7E2A510-4BA8-43D4-8B95-543DFA280109}"/>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3B6B66A-AA83-4B63-A0E0-345B675F904D}"/>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45EE2CA-CD47-4E8A-9D06-0A28956CD5B8}"/>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44C81A1-8460-4FD9-A528-442C43DFB0F6}"/>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A746088-7437-4E5B-ABE0-53E5B3C94BE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6611F2B-24C7-44C5-B705-0BBCEB1F55C8}"/>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C3CA04ED-05C0-4BE5-BA8C-CC4C4BEB47F7}"/>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14766DA-093B-4C10-AF96-C0E027D63987}"/>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45522BD-09AE-4B6C-8773-C32509028A8E}"/>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B2F5AF40-B563-46E6-B1AD-A039A90D2C7E}"/>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BC5EDC9-43EC-44E0-8E20-6FCCDA5380C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101EF88-E95F-4F12-8A31-D0570AF8077A}"/>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7FA0A0F-00DE-437F-BA88-9C06A6ED64F7}"/>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CDE9D0AC-64BE-4AFA-B785-42E52A6C07E2}"/>
            </a:ext>
          </a:extLst>
        </xdr:cNvPr>
        <xdr:cNvCxnSpPr/>
      </xdr:nvCxnSpPr>
      <xdr:spPr>
        <a:xfrm flipV="1">
          <a:off x="4173855" y="947547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8A668329-357C-49A2-93A2-221F08C0A8CC}"/>
            </a:ext>
          </a:extLst>
        </xdr:cNvPr>
        <xdr:cNvSpPr txBox="1"/>
      </xdr:nvSpPr>
      <xdr:spPr>
        <a:xfrm>
          <a:off x="421259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E33CC0DF-1C58-4B8F-8ECC-090DCB39A88B}"/>
            </a:ext>
          </a:extLst>
        </xdr:cNvPr>
        <xdr:cNvCxnSpPr/>
      </xdr:nvCxnSpPr>
      <xdr:spPr>
        <a:xfrm>
          <a:off x="4112260" y="1102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1B072F15-06AF-43D0-84B9-286674674323}"/>
            </a:ext>
          </a:extLst>
        </xdr:cNvPr>
        <xdr:cNvSpPr txBox="1"/>
      </xdr:nvSpPr>
      <xdr:spPr>
        <a:xfrm>
          <a:off x="421259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E8E32939-89A3-4288-9DA7-D51BD6CBEB1C}"/>
            </a:ext>
          </a:extLst>
        </xdr:cNvPr>
        <xdr:cNvCxnSpPr/>
      </xdr:nvCxnSpPr>
      <xdr:spPr>
        <a:xfrm>
          <a:off x="41122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E32B232-0D29-4FED-828F-4BF65F5D9151}"/>
            </a:ext>
          </a:extLst>
        </xdr:cNvPr>
        <xdr:cNvSpPr txBox="1"/>
      </xdr:nvSpPr>
      <xdr:spPr>
        <a:xfrm>
          <a:off x="421259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2C28C5B2-01A1-4EC8-85A1-690507BA37D2}"/>
            </a:ext>
          </a:extLst>
        </xdr:cNvPr>
        <xdr:cNvSpPr/>
      </xdr:nvSpPr>
      <xdr:spPr>
        <a:xfrm>
          <a:off x="4131310" y="1035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C5082637-3FDC-4FA4-9F1B-A1B468F3C100}"/>
            </a:ext>
          </a:extLst>
        </xdr:cNvPr>
        <xdr:cNvSpPr/>
      </xdr:nvSpPr>
      <xdr:spPr>
        <a:xfrm>
          <a:off x="3388360" y="103276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0" name="フローチャート: 判断 179">
          <a:extLst>
            <a:ext uri="{FF2B5EF4-FFF2-40B4-BE49-F238E27FC236}">
              <a16:creationId xmlns:a16="http://schemas.microsoft.com/office/drawing/2014/main" id="{93E726F4-029C-4418-9094-F021A436D073}"/>
            </a:ext>
          </a:extLst>
        </xdr:cNvPr>
        <xdr:cNvSpPr/>
      </xdr:nvSpPr>
      <xdr:spPr>
        <a:xfrm>
          <a:off x="2571750" y="103447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81" name="フローチャート: 判断 180">
          <a:extLst>
            <a:ext uri="{FF2B5EF4-FFF2-40B4-BE49-F238E27FC236}">
              <a16:creationId xmlns:a16="http://schemas.microsoft.com/office/drawing/2014/main" id="{1960D6D2-F389-4BB4-8A75-58DF4B5BB5B1}"/>
            </a:ext>
          </a:extLst>
        </xdr:cNvPr>
        <xdr:cNvSpPr/>
      </xdr:nvSpPr>
      <xdr:spPr>
        <a:xfrm>
          <a:off x="1774190" y="103409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82" name="フローチャート: 判断 181">
          <a:extLst>
            <a:ext uri="{FF2B5EF4-FFF2-40B4-BE49-F238E27FC236}">
              <a16:creationId xmlns:a16="http://schemas.microsoft.com/office/drawing/2014/main" id="{15CF4776-9BD7-4F20-8B8C-9F4A1FAC12BF}"/>
            </a:ext>
          </a:extLst>
        </xdr:cNvPr>
        <xdr:cNvSpPr/>
      </xdr:nvSpPr>
      <xdr:spPr>
        <a:xfrm>
          <a:off x="988060" y="103085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F4E517A-E99B-4107-9D69-076C8E48B45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1AF17AF-698B-4CC3-9A67-FBF54F81976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3559AB5-A529-4910-A3FF-A79A5930B38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316A783-120A-42DA-AE8A-AB31023D707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24FF1C1-6A14-4152-A8AD-3C2CB05F694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116840</xdr:rowOff>
    </xdr:from>
    <xdr:to>
      <xdr:col>24</xdr:col>
      <xdr:colOff>114300</xdr:colOff>
      <xdr:row>57</xdr:row>
      <xdr:rowOff>46990</xdr:rowOff>
    </xdr:to>
    <xdr:sp macro="" textlink="">
      <xdr:nvSpPr>
        <xdr:cNvPr id="188" name="楕円 187">
          <a:extLst>
            <a:ext uri="{FF2B5EF4-FFF2-40B4-BE49-F238E27FC236}">
              <a16:creationId xmlns:a16="http://schemas.microsoft.com/office/drawing/2014/main" id="{59090DFA-34CC-4F26-9999-76FA2863B9A4}"/>
            </a:ext>
          </a:extLst>
        </xdr:cNvPr>
        <xdr:cNvSpPr/>
      </xdr:nvSpPr>
      <xdr:spPr>
        <a:xfrm>
          <a:off x="4131310" y="97180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139717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4426EC13-792C-4E6F-986B-5B6C71AC132E}"/>
            </a:ext>
          </a:extLst>
        </xdr:cNvPr>
        <xdr:cNvSpPr txBox="1"/>
      </xdr:nvSpPr>
      <xdr:spPr>
        <a:xfrm>
          <a:off x="4212590"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82550</xdr:rowOff>
    </xdr:from>
    <xdr:to>
      <xdr:col>20</xdr:col>
      <xdr:colOff>38100</xdr:colOff>
      <xdr:row>57</xdr:row>
      <xdr:rowOff>12700</xdr:rowOff>
    </xdr:to>
    <xdr:sp macro="" textlink="">
      <xdr:nvSpPr>
        <xdr:cNvPr id="190" name="楕円 189">
          <a:extLst>
            <a:ext uri="{FF2B5EF4-FFF2-40B4-BE49-F238E27FC236}">
              <a16:creationId xmlns:a16="http://schemas.microsoft.com/office/drawing/2014/main" id="{DB335662-DAC1-4693-8ADA-E233B2528E7B}"/>
            </a:ext>
          </a:extLst>
        </xdr:cNvPr>
        <xdr:cNvSpPr/>
      </xdr:nvSpPr>
      <xdr:spPr>
        <a:xfrm>
          <a:off x="3388360" y="96856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133350</xdr:rowOff>
    </xdr:from>
    <xdr:to>
      <xdr:col>24</xdr:col>
      <xdr:colOff>63500</xdr:colOff>
      <xdr:row>56</xdr:row>
      <xdr:rowOff>167640</xdr:rowOff>
    </xdr:to>
    <xdr:cxnSp macro="">
      <xdr:nvCxnSpPr>
        <xdr:cNvPr id="191" name="直線コネクタ 190">
          <a:extLst>
            <a:ext uri="{FF2B5EF4-FFF2-40B4-BE49-F238E27FC236}">
              <a16:creationId xmlns:a16="http://schemas.microsoft.com/office/drawing/2014/main" id="{EB947FD9-AE58-474F-959A-248ED6A9F786}"/>
            </a:ext>
          </a:extLst>
        </xdr:cNvPr>
        <xdr:cNvCxnSpPr/>
      </xdr:nvCxnSpPr>
      <xdr:spPr>
        <a:xfrm>
          <a:off x="3431540" y="9730740"/>
          <a:ext cx="7429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50165</xdr:rowOff>
    </xdr:from>
    <xdr:to>
      <xdr:col>15</xdr:col>
      <xdr:colOff>101600</xdr:colOff>
      <xdr:row>56</xdr:row>
      <xdr:rowOff>151765</xdr:rowOff>
    </xdr:to>
    <xdr:sp macro="" textlink="">
      <xdr:nvSpPr>
        <xdr:cNvPr id="192" name="楕円 191">
          <a:extLst>
            <a:ext uri="{FF2B5EF4-FFF2-40B4-BE49-F238E27FC236}">
              <a16:creationId xmlns:a16="http://schemas.microsoft.com/office/drawing/2014/main" id="{2A83B993-A5DB-42A5-8622-DAB0A09A9CC8}"/>
            </a:ext>
          </a:extLst>
        </xdr:cNvPr>
        <xdr:cNvSpPr/>
      </xdr:nvSpPr>
      <xdr:spPr>
        <a:xfrm>
          <a:off x="2571750" y="96551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100965</xdr:rowOff>
    </xdr:from>
    <xdr:to>
      <xdr:col>19</xdr:col>
      <xdr:colOff>177800</xdr:colOff>
      <xdr:row>56</xdr:row>
      <xdr:rowOff>133350</xdr:rowOff>
    </xdr:to>
    <xdr:cxnSp macro="">
      <xdr:nvCxnSpPr>
        <xdr:cNvPr id="193" name="直線コネクタ 192">
          <a:extLst>
            <a:ext uri="{FF2B5EF4-FFF2-40B4-BE49-F238E27FC236}">
              <a16:creationId xmlns:a16="http://schemas.microsoft.com/office/drawing/2014/main" id="{1723E881-C7AB-4D78-8F91-5AEBD5D5EF35}"/>
            </a:ext>
          </a:extLst>
        </xdr:cNvPr>
        <xdr:cNvCxnSpPr/>
      </xdr:nvCxnSpPr>
      <xdr:spPr>
        <a:xfrm>
          <a:off x="2626360" y="9698355"/>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13970</xdr:rowOff>
    </xdr:from>
    <xdr:to>
      <xdr:col>10</xdr:col>
      <xdr:colOff>165100</xdr:colOff>
      <xdr:row>56</xdr:row>
      <xdr:rowOff>115570</xdr:rowOff>
    </xdr:to>
    <xdr:sp macro="" textlink="">
      <xdr:nvSpPr>
        <xdr:cNvPr id="194" name="楕円 193">
          <a:extLst>
            <a:ext uri="{FF2B5EF4-FFF2-40B4-BE49-F238E27FC236}">
              <a16:creationId xmlns:a16="http://schemas.microsoft.com/office/drawing/2014/main" id="{8A5BCB8D-678F-42D7-B3F2-A1402788794F}"/>
            </a:ext>
          </a:extLst>
        </xdr:cNvPr>
        <xdr:cNvSpPr/>
      </xdr:nvSpPr>
      <xdr:spPr>
        <a:xfrm>
          <a:off x="1774190" y="96189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64770</xdr:rowOff>
    </xdr:from>
    <xdr:to>
      <xdr:col>15</xdr:col>
      <xdr:colOff>50800</xdr:colOff>
      <xdr:row>56</xdr:row>
      <xdr:rowOff>100965</xdr:rowOff>
    </xdr:to>
    <xdr:cxnSp macro="">
      <xdr:nvCxnSpPr>
        <xdr:cNvPr id="195" name="直線コネクタ 194">
          <a:extLst>
            <a:ext uri="{FF2B5EF4-FFF2-40B4-BE49-F238E27FC236}">
              <a16:creationId xmlns:a16="http://schemas.microsoft.com/office/drawing/2014/main" id="{F2607087-8D94-49C2-8C3E-4246E96EC4C9}"/>
            </a:ext>
          </a:extLst>
        </xdr:cNvPr>
        <xdr:cNvCxnSpPr/>
      </xdr:nvCxnSpPr>
      <xdr:spPr>
        <a:xfrm>
          <a:off x="1828800" y="966406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147320</xdr:rowOff>
    </xdr:from>
    <xdr:to>
      <xdr:col>6</xdr:col>
      <xdr:colOff>38100</xdr:colOff>
      <xdr:row>56</xdr:row>
      <xdr:rowOff>77470</xdr:rowOff>
    </xdr:to>
    <xdr:sp macro="" textlink="">
      <xdr:nvSpPr>
        <xdr:cNvPr id="196" name="楕円 195">
          <a:extLst>
            <a:ext uri="{FF2B5EF4-FFF2-40B4-BE49-F238E27FC236}">
              <a16:creationId xmlns:a16="http://schemas.microsoft.com/office/drawing/2014/main" id="{BB04CEB1-495E-4C87-9CFB-1D9510C90C18}"/>
            </a:ext>
          </a:extLst>
        </xdr:cNvPr>
        <xdr:cNvSpPr/>
      </xdr:nvSpPr>
      <xdr:spPr>
        <a:xfrm>
          <a:off x="988060" y="95751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26670</xdr:rowOff>
    </xdr:from>
    <xdr:to>
      <xdr:col>10</xdr:col>
      <xdr:colOff>114300</xdr:colOff>
      <xdr:row>56</xdr:row>
      <xdr:rowOff>64770</xdr:rowOff>
    </xdr:to>
    <xdr:cxnSp macro="">
      <xdr:nvCxnSpPr>
        <xdr:cNvPr id="197" name="直線コネクタ 196">
          <a:extLst>
            <a:ext uri="{FF2B5EF4-FFF2-40B4-BE49-F238E27FC236}">
              <a16:creationId xmlns:a16="http://schemas.microsoft.com/office/drawing/2014/main" id="{795DF772-1490-4AB8-89A1-CABA6A22F0BD}"/>
            </a:ext>
          </a:extLst>
        </xdr:cNvPr>
        <xdr:cNvCxnSpPr/>
      </xdr:nvCxnSpPr>
      <xdr:spPr>
        <a:xfrm>
          <a:off x="1031240" y="962596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a:extLst>
            <a:ext uri="{FF2B5EF4-FFF2-40B4-BE49-F238E27FC236}">
              <a16:creationId xmlns:a16="http://schemas.microsoft.com/office/drawing/2014/main" id="{DC5526A7-3320-46EB-85D1-A00A99F4D5ED}"/>
            </a:ext>
          </a:extLst>
        </xdr:cNvPr>
        <xdr:cNvSpPr txBox="1"/>
      </xdr:nvSpPr>
      <xdr:spPr>
        <a:xfrm>
          <a:off x="32391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99" name="n_2aveValue【体育館・プール】&#10;有形固定資産減価償却率">
          <a:extLst>
            <a:ext uri="{FF2B5EF4-FFF2-40B4-BE49-F238E27FC236}">
              <a16:creationId xmlns:a16="http://schemas.microsoft.com/office/drawing/2014/main" id="{78021693-5043-47F5-BFA4-756B993831F1}"/>
            </a:ext>
          </a:extLst>
        </xdr:cNvPr>
        <xdr:cNvSpPr txBox="1"/>
      </xdr:nvSpPr>
      <xdr:spPr>
        <a:xfrm>
          <a:off x="2439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200" name="n_3aveValue【体育館・プール】&#10;有形固定資産減価償却率">
          <a:extLst>
            <a:ext uri="{FF2B5EF4-FFF2-40B4-BE49-F238E27FC236}">
              <a16:creationId xmlns:a16="http://schemas.microsoft.com/office/drawing/2014/main" id="{EB6F56A9-6364-49AA-91A6-01C1AA631D6F}"/>
            </a:ext>
          </a:extLst>
        </xdr:cNvPr>
        <xdr:cNvSpPr txBox="1"/>
      </xdr:nvSpPr>
      <xdr:spPr>
        <a:xfrm>
          <a:off x="164148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1" name="n_4aveValue【体育館・プール】&#10;有形固定資産減価償却率">
          <a:extLst>
            <a:ext uri="{FF2B5EF4-FFF2-40B4-BE49-F238E27FC236}">
              <a16:creationId xmlns:a16="http://schemas.microsoft.com/office/drawing/2014/main" id="{7C813CDF-5C66-4B50-9BFB-0CE4D2748D76}"/>
            </a:ext>
          </a:extLst>
        </xdr:cNvPr>
        <xdr:cNvSpPr txBox="1"/>
      </xdr:nvSpPr>
      <xdr:spPr>
        <a:xfrm>
          <a:off x="85535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29227</xdr:rowOff>
    </xdr:from>
    <xdr:ext cx="405111" cy="259045"/>
    <xdr:sp macro="" textlink="">
      <xdr:nvSpPr>
        <xdr:cNvPr id="202" name="n_1mainValue【体育館・プール】&#10;有形固定資産減価償却率">
          <a:extLst>
            <a:ext uri="{FF2B5EF4-FFF2-40B4-BE49-F238E27FC236}">
              <a16:creationId xmlns:a16="http://schemas.microsoft.com/office/drawing/2014/main" id="{0F88DE62-2589-4873-A5CB-DFEDCA1EAF01}"/>
            </a:ext>
          </a:extLst>
        </xdr:cNvPr>
        <xdr:cNvSpPr txBox="1"/>
      </xdr:nvSpPr>
      <xdr:spPr>
        <a:xfrm>
          <a:off x="32391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168292</xdr:rowOff>
    </xdr:from>
    <xdr:ext cx="405111" cy="259045"/>
    <xdr:sp macro="" textlink="">
      <xdr:nvSpPr>
        <xdr:cNvPr id="203" name="n_2mainValue【体育館・プール】&#10;有形固定資産減価償却率">
          <a:extLst>
            <a:ext uri="{FF2B5EF4-FFF2-40B4-BE49-F238E27FC236}">
              <a16:creationId xmlns:a16="http://schemas.microsoft.com/office/drawing/2014/main" id="{9F9D1FD2-7F9D-479A-A965-4EA2B04963EE}"/>
            </a:ext>
          </a:extLst>
        </xdr:cNvPr>
        <xdr:cNvSpPr txBox="1"/>
      </xdr:nvSpPr>
      <xdr:spPr>
        <a:xfrm>
          <a:off x="24390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132097</xdr:rowOff>
    </xdr:from>
    <xdr:ext cx="405111" cy="259045"/>
    <xdr:sp macro="" textlink="">
      <xdr:nvSpPr>
        <xdr:cNvPr id="204" name="n_3mainValue【体育館・プール】&#10;有形固定資産減価償却率">
          <a:extLst>
            <a:ext uri="{FF2B5EF4-FFF2-40B4-BE49-F238E27FC236}">
              <a16:creationId xmlns:a16="http://schemas.microsoft.com/office/drawing/2014/main" id="{C47AD81B-0797-4813-A1CC-56B6E13E017E}"/>
            </a:ext>
          </a:extLst>
        </xdr:cNvPr>
        <xdr:cNvSpPr txBox="1"/>
      </xdr:nvSpPr>
      <xdr:spPr>
        <a:xfrm>
          <a:off x="164148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93997</xdr:rowOff>
    </xdr:from>
    <xdr:ext cx="405111" cy="259045"/>
    <xdr:sp macro="" textlink="">
      <xdr:nvSpPr>
        <xdr:cNvPr id="205" name="n_4mainValue【体育館・プール】&#10;有形固定資産減価償却率">
          <a:extLst>
            <a:ext uri="{FF2B5EF4-FFF2-40B4-BE49-F238E27FC236}">
              <a16:creationId xmlns:a16="http://schemas.microsoft.com/office/drawing/2014/main" id="{D33D49C4-4421-4E3F-B1A3-430D336C7EFD}"/>
            </a:ext>
          </a:extLst>
        </xdr:cNvPr>
        <xdr:cNvSpPr txBox="1"/>
      </xdr:nvSpPr>
      <xdr:spPr>
        <a:xfrm>
          <a:off x="85535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7331C4B-1D53-4359-9BF1-B04022696D2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381A1AC-8EE8-4CCB-B155-E07AAAD4127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C1C67FF-5F9D-4BFD-84A4-64E72AFFDEC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D28B3E4-DF72-4DCE-B0D3-19B11DA3F32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1EDC565-B496-4CEB-BA64-458A7668738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23C6F3F-1470-4E06-B9C3-E9A578F240F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47F6A6B-F6A3-4D0D-8438-5BDC07E8576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36D3943-580B-48F0-AB28-DED4DA97DF8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12D6472-332A-408B-A918-D3E40288B30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B1A647E-4F9A-41DD-85FA-649FED6770F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56B854C-4B74-4F50-87AD-A46DD02C635C}"/>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CAD71B78-A15E-45DE-9E5D-54BDF182B3D8}"/>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CDC953E-43DC-4571-9CEA-C4AD2DD36ECE}"/>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5C92E883-D151-4482-8EEC-5C4EC7C57231}"/>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45A6650-5668-4829-81DE-F45DF01D98EB}"/>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E7E76021-3ACE-4952-A08C-51AEB888A3D6}"/>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7AA956C-847A-4840-B65C-CF2729003955}"/>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1E70B820-55BD-4041-BD21-2FC60262C5B4}"/>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194A599-69DD-402E-B467-77B9C47A3F60}"/>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3EFFF9B4-CDD1-4870-A322-15D1DE3F4D63}"/>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25FAF78-9B89-4758-8814-24F3846BC65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E5B02931-D0D1-4CE4-8961-8EDBA8E39506}"/>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D8DFD981-E8FC-47EF-BC94-CA9089676E9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9B3024F3-4ADD-47CC-B7DD-F2F220DF42AE}"/>
            </a:ext>
          </a:extLst>
        </xdr:cNvPr>
        <xdr:cNvCxnSpPr/>
      </xdr:nvCxnSpPr>
      <xdr:spPr>
        <a:xfrm flipV="1">
          <a:off x="9429115" y="9654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71EBC7F1-FD88-45BF-BE88-A6151BE462FB}"/>
            </a:ext>
          </a:extLst>
        </xdr:cNvPr>
        <xdr:cNvSpPr txBox="1"/>
      </xdr:nvSpPr>
      <xdr:spPr>
        <a:xfrm>
          <a:off x="9467850"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EC4E226B-02CB-4BEF-AA71-EE0971A92332}"/>
            </a:ext>
          </a:extLst>
        </xdr:cNvPr>
        <xdr:cNvCxnSpPr/>
      </xdr:nvCxnSpPr>
      <xdr:spPr>
        <a:xfrm>
          <a:off x="9356090" y="109347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2" name="【体育館・プール】&#10;一人当たり面積最大値テキスト">
          <a:extLst>
            <a:ext uri="{FF2B5EF4-FFF2-40B4-BE49-F238E27FC236}">
              <a16:creationId xmlns:a16="http://schemas.microsoft.com/office/drawing/2014/main" id="{B7AB06CF-88E7-4410-AA9D-73E3D944441A}"/>
            </a:ext>
          </a:extLst>
        </xdr:cNvPr>
        <xdr:cNvSpPr txBox="1"/>
      </xdr:nvSpPr>
      <xdr:spPr>
        <a:xfrm>
          <a:off x="946785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FE0E81EF-3EBF-45D2-BB73-6FB922A5E9FE}"/>
            </a:ext>
          </a:extLst>
        </xdr:cNvPr>
        <xdr:cNvCxnSpPr/>
      </xdr:nvCxnSpPr>
      <xdr:spPr>
        <a:xfrm>
          <a:off x="9356090" y="96545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234" name="【体育館・プール】&#10;一人当たり面積平均値テキスト">
          <a:extLst>
            <a:ext uri="{FF2B5EF4-FFF2-40B4-BE49-F238E27FC236}">
              <a16:creationId xmlns:a16="http://schemas.microsoft.com/office/drawing/2014/main" id="{3816E2F7-C664-4647-85F5-00A9566100A6}"/>
            </a:ext>
          </a:extLst>
        </xdr:cNvPr>
        <xdr:cNvSpPr txBox="1"/>
      </xdr:nvSpPr>
      <xdr:spPr>
        <a:xfrm>
          <a:off x="9467850" y="10383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D4C5F87D-3353-410A-BA87-1D3A39BBC9C9}"/>
            </a:ext>
          </a:extLst>
        </xdr:cNvPr>
        <xdr:cNvSpPr/>
      </xdr:nvSpPr>
      <xdr:spPr>
        <a:xfrm>
          <a:off x="9394190" y="1041082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3BA015C9-5B22-4501-9B03-D63ABADA92D3}"/>
            </a:ext>
          </a:extLst>
        </xdr:cNvPr>
        <xdr:cNvSpPr/>
      </xdr:nvSpPr>
      <xdr:spPr>
        <a:xfrm>
          <a:off x="8632190" y="104368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78740</xdr:rowOff>
    </xdr:from>
    <xdr:to>
      <xdr:col>46</xdr:col>
      <xdr:colOff>38100</xdr:colOff>
      <xdr:row>61</xdr:row>
      <xdr:rowOff>8890</xdr:rowOff>
    </xdr:to>
    <xdr:sp macro="" textlink="">
      <xdr:nvSpPr>
        <xdr:cNvPr id="237" name="フローチャート: 判断 236">
          <a:extLst>
            <a:ext uri="{FF2B5EF4-FFF2-40B4-BE49-F238E27FC236}">
              <a16:creationId xmlns:a16="http://schemas.microsoft.com/office/drawing/2014/main" id="{5695DF8C-4700-4295-870C-4F8F225CE830}"/>
            </a:ext>
          </a:extLst>
        </xdr:cNvPr>
        <xdr:cNvSpPr/>
      </xdr:nvSpPr>
      <xdr:spPr>
        <a:xfrm>
          <a:off x="7846060" y="103657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24130</xdr:rowOff>
    </xdr:from>
    <xdr:to>
      <xdr:col>41</xdr:col>
      <xdr:colOff>101600</xdr:colOff>
      <xdr:row>60</xdr:row>
      <xdr:rowOff>125730</xdr:rowOff>
    </xdr:to>
    <xdr:sp macro="" textlink="">
      <xdr:nvSpPr>
        <xdr:cNvPr id="238" name="フローチャート: 判断 237">
          <a:extLst>
            <a:ext uri="{FF2B5EF4-FFF2-40B4-BE49-F238E27FC236}">
              <a16:creationId xmlns:a16="http://schemas.microsoft.com/office/drawing/2014/main" id="{A204B507-DBBA-4BE5-8B45-B69CCC8C1FF7}"/>
            </a:ext>
          </a:extLst>
        </xdr:cNvPr>
        <xdr:cNvSpPr/>
      </xdr:nvSpPr>
      <xdr:spPr>
        <a:xfrm>
          <a:off x="7029450" y="1030732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36830</xdr:rowOff>
    </xdr:from>
    <xdr:to>
      <xdr:col>36</xdr:col>
      <xdr:colOff>165100</xdr:colOff>
      <xdr:row>60</xdr:row>
      <xdr:rowOff>138430</xdr:rowOff>
    </xdr:to>
    <xdr:sp macro="" textlink="">
      <xdr:nvSpPr>
        <xdr:cNvPr id="239" name="フローチャート: 判断 238">
          <a:extLst>
            <a:ext uri="{FF2B5EF4-FFF2-40B4-BE49-F238E27FC236}">
              <a16:creationId xmlns:a16="http://schemas.microsoft.com/office/drawing/2014/main" id="{247ACF90-832A-428D-91FE-28277A55BCEC}"/>
            </a:ext>
          </a:extLst>
        </xdr:cNvPr>
        <xdr:cNvSpPr/>
      </xdr:nvSpPr>
      <xdr:spPr>
        <a:xfrm>
          <a:off x="6231890" y="103238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EB990C6-63DE-4856-A736-3AADD57D98E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B235F2-2488-4A13-AF1C-5700FA678D2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C8251A3-1E90-4F40-B8BB-0B81000EC80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A818130-6039-4EAF-8A2A-563B8229DFD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1B45A8D-583D-498C-9993-927ABEEF800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92710</xdr:rowOff>
    </xdr:from>
    <xdr:to>
      <xdr:col>55</xdr:col>
      <xdr:colOff>50800</xdr:colOff>
      <xdr:row>60</xdr:row>
      <xdr:rowOff>22860</xdr:rowOff>
    </xdr:to>
    <xdr:sp macro="" textlink="">
      <xdr:nvSpPr>
        <xdr:cNvPr id="245" name="楕円 244">
          <a:extLst>
            <a:ext uri="{FF2B5EF4-FFF2-40B4-BE49-F238E27FC236}">
              <a16:creationId xmlns:a16="http://schemas.microsoft.com/office/drawing/2014/main" id="{22E36A20-2FC5-4D2A-90B0-D85C6E15F12D}"/>
            </a:ext>
          </a:extLst>
        </xdr:cNvPr>
        <xdr:cNvSpPr/>
      </xdr:nvSpPr>
      <xdr:spPr>
        <a:xfrm>
          <a:off x="9394190" y="1021207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115587</xdr:rowOff>
    </xdr:from>
    <xdr:ext cx="469744" cy="259045"/>
    <xdr:sp macro="" textlink="">
      <xdr:nvSpPr>
        <xdr:cNvPr id="246" name="【体育館・プール】&#10;一人当たり面積該当値テキスト">
          <a:extLst>
            <a:ext uri="{FF2B5EF4-FFF2-40B4-BE49-F238E27FC236}">
              <a16:creationId xmlns:a16="http://schemas.microsoft.com/office/drawing/2014/main" id="{800F6D88-D409-4CE3-8161-D093F4B26BC9}"/>
            </a:ext>
          </a:extLst>
        </xdr:cNvPr>
        <xdr:cNvSpPr txBox="1"/>
      </xdr:nvSpPr>
      <xdr:spPr>
        <a:xfrm>
          <a:off x="9467850"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101600</xdr:rowOff>
    </xdr:from>
    <xdr:to>
      <xdr:col>50</xdr:col>
      <xdr:colOff>165100</xdr:colOff>
      <xdr:row>60</xdr:row>
      <xdr:rowOff>31750</xdr:rowOff>
    </xdr:to>
    <xdr:sp macro="" textlink="">
      <xdr:nvSpPr>
        <xdr:cNvPr id="247" name="楕円 246">
          <a:extLst>
            <a:ext uri="{FF2B5EF4-FFF2-40B4-BE49-F238E27FC236}">
              <a16:creationId xmlns:a16="http://schemas.microsoft.com/office/drawing/2014/main" id="{2B5F0DEF-3B73-482E-A36E-0818B4238CD5}"/>
            </a:ext>
          </a:extLst>
        </xdr:cNvPr>
        <xdr:cNvSpPr/>
      </xdr:nvSpPr>
      <xdr:spPr>
        <a:xfrm>
          <a:off x="8632190" y="102133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143510</xdr:rowOff>
    </xdr:from>
    <xdr:to>
      <xdr:col>55</xdr:col>
      <xdr:colOff>0</xdr:colOff>
      <xdr:row>59</xdr:row>
      <xdr:rowOff>152400</xdr:rowOff>
    </xdr:to>
    <xdr:cxnSp macro="">
      <xdr:nvCxnSpPr>
        <xdr:cNvPr id="248" name="直線コネクタ 247">
          <a:extLst>
            <a:ext uri="{FF2B5EF4-FFF2-40B4-BE49-F238E27FC236}">
              <a16:creationId xmlns:a16="http://schemas.microsoft.com/office/drawing/2014/main" id="{785C83C4-34ED-4BE9-86F5-76D2B8EBE0CF}"/>
            </a:ext>
          </a:extLst>
        </xdr:cNvPr>
        <xdr:cNvCxnSpPr/>
      </xdr:nvCxnSpPr>
      <xdr:spPr>
        <a:xfrm flipV="1">
          <a:off x="8686800" y="10257155"/>
          <a:ext cx="74295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107950</xdr:rowOff>
    </xdr:from>
    <xdr:to>
      <xdr:col>46</xdr:col>
      <xdr:colOff>38100</xdr:colOff>
      <xdr:row>60</xdr:row>
      <xdr:rowOff>38100</xdr:rowOff>
    </xdr:to>
    <xdr:sp macro="" textlink="">
      <xdr:nvSpPr>
        <xdr:cNvPr id="249" name="楕円 248">
          <a:extLst>
            <a:ext uri="{FF2B5EF4-FFF2-40B4-BE49-F238E27FC236}">
              <a16:creationId xmlns:a16="http://schemas.microsoft.com/office/drawing/2014/main" id="{929A45B2-1259-402D-A138-0F9A4ACB125A}"/>
            </a:ext>
          </a:extLst>
        </xdr:cNvPr>
        <xdr:cNvSpPr/>
      </xdr:nvSpPr>
      <xdr:spPr>
        <a:xfrm>
          <a:off x="7846060" y="102215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152400</xdr:rowOff>
    </xdr:from>
    <xdr:to>
      <xdr:col>50</xdr:col>
      <xdr:colOff>114300</xdr:colOff>
      <xdr:row>59</xdr:row>
      <xdr:rowOff>158750</xdr:rowOff>
    </xdr:to>
    <xdr:cxnSp macro="">
      <xdr:nvCxnSpPr>
        <xdr:cNvPr id="250" name="直線コネクタ 249">
          <a:extLst>
            <a:ext uri="{FF2B5EF4-FFF2-40B4-BE49-F238E27FC236}">
              <a16:creationId xmlns:a16="http://schemas.microsoft.com/office/drawing/2014/main" id="{9F646ACE-AAC4-4A2D-9B86-8FB552CCF6E3}"/>
            </a:ext>
          </a:extLst>
        </xdr:cNvPr>
        <xdr:cNvCxnSpPr/>
      </xdr:nvCxnSpPr>
      <xdr:spPr>
        <a:xfrm flipV="1">
          <a:off x="7889240" y="10267950"/>
          <a:ext cx="79756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116840</xdr:rowOff>
    </xdr:from>
    <xdr:to>
      <xdr:col>41</xdr:col>
      <xdr:colOff>101600</xdr:colOff>
      <xdr:row>60</xdr:row>
      <xdr:rowOff>46990</xdr:rowOff>
    </xdr:to>
    <xdr:sp macro="" textlink="">
      <xdr:nvSpPr>
        <xdr:cNvPr id="251" name="楕円 250">
          <a:extLst>
            <a:ext uri="{FF2B5EF4-FFF2-40B4-BE49-F238E27FC236}">
              <a16:creationId xmlns:a16="http://schemas.microsoft.com/office/drawing/2014/main" id="{B61D7D0C-CA05-4C4C-8F53-D0E8F63A2097}"/>
            </a:ext>
          </a:extLst>
        </xdr:cNvPr>
        <xdr:cNvSpPr/>
      </xdr:nvSpPr>
      <xdr:spPr>
        <a:xfrm>
          <a:off x="7029450" y="10232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158750</xdr:rowOff>
    </xdr:from>
    <xdr:to>
      <xdr:col>45</xdr:col>
      <xdr:colOff>177800</xdr:colOff>
      <xdr:row>59</xdr:row>
      <xdr:rowOff>167640</xdr:rowOff>
    </xdr:to>
    <xdr:cxnSp macro="">
      <xdr:nvCxnSpPr>
        <xdr:cNvPr id="252" name="直線コネクタ 251">
          <a:extLst>
            <a:ext uri="{FF2B5EF4-FFF2-40B4-BE49-F238E27FC236}">
              <a16:creationId xmlns:a16="http://schemas.microsoft.com/office/drawing/2014/main" id="{240E7EBC-C14F-45AD-8402-39E64FEB22CD}"/>
            </a:ext>
          </a:extLst>
        </xdr:cNvPr>
        <xdr:cNvCxnSpPr/>
      </xdr:nvCxnSpPr>
      <xdr:spPr>
        <a:xfrm flipV="1">
          <a:off x="7084060" y="10276205"/>
          <a:ext cx="80518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123190</xdr:rowOff>
    </xdr:from>
    <xdr:to>
      <xdr:col>36</xdr:col>
      <xdr:colOff>165100</xdr:colOff>
      <xdr:row>60</xdr:row>
      <xdr:rowOff>53340</xdr:rowOff>
    </xdr:to>
    <xdr:sp macro="" textlink="">
      <xdr:nvSpPr>
        <xdr:cNvPr id="253" name="楕円 252">
          <a:extLst>
            <a:ext uri="{FF2B5EF4-FFF2-40B4-BE49-F238E27FC236}">
              <a16:creationId xmlns:a16="http://schemas.microsoft.com/office/drawing/2014/main" id="{1ED169CC-17FB-4C59-B9D0-912A2746AFDF}"/>
            </a:ext>
          </a:extLst>
        </xdr:cNvPr>
        <xdr:cNvSpPr/>
      </xdr:nvSpPr>
      <xdr:spPr>
        <a:xfrm>
          <a:off x="6231890" y="102406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167640</xdr:rowOff>
    </xdr:from>
    <xdr:to>
      <xdr:col>41</xdr:col>
      <xdr:colOff>50800</xdr:colOff>
      <xdr:row>60</xdr:row>
      <xdr:rowOff>2540</xdr:rowOff>
    </xdr:to>
    <xdr:cxnSp macro="">
      <xdr:nvCxnSpPr>
        <xdr:cNvPr id="254" name="直線コネクタ 253">
          <a:extLst>
            <a:ext uri="{FF2B5EF4-FFF2-40B4-BE49-F238E27FC236}">
              <a16:creationId xmlns:a16="http://schemas.microsoft.com/office/drawing/2014/main" id="{84057CD5-0449-48C1-B21A-EE1423020056}"/>
            </a:ext>
          </a:extLst>
        </xdr:cNvPr>
        <xdr:cNvCxnSpPr/>
      </xdr:nvCxnSpPr>
      <xdr:spPr>
        <a:xfrm flipV="1">
          <a:off x="6286500" y="10287000"/>
          <a:ext cx="79756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71137</xdr:rowOff>
    </xdr:from>
    <xdr:ext cx="469744" cy="259045"/>
    <xdr:sp macro="" textlink="">
      <xdr:nvSpPr>
        <xdr:cNvPr id="255" name="n_1aveValue【体育館・プール】&#10;一人当たり面積">
          <a:extLst>
            <a:ext uri="{FF2B5EF4-FFF2-40B4-BE49-F238E27FC236}">
              <a16:creationId xmlns:a16="http://schemas.microsoft.com/office/drawing/2014/main" id="{74421380-97BF-44FF-B957-A0AC0C48A194}"/>
            </a:ext>
          </a:extLst>
        </xdr:cNvPr>
        <xdr:cNvSpPr txBox="1"/>
      </xdr:nvSpPr>
      <xdr:spPr>
        <a:xfrm>
          <a:off x="8454467" y="105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xdr:rowOff>
    </xdr:from>
    <xdr:ext cx="469744" cy="259045"/>
    <xdr:sp macro="" textlink="">
      <xdr:nvSpPr>
        <xdr:cNvPr id="256" name="n_2aveValue【体育館・プール】&#10;一人当たり面積">
          <a:extLst>
            <a:ext uri="{FF2B5EF4-FFF2-40B4-BE49-F238E27FC236}">
              <a16:creationId xmlns:a16="http://schemas.microsoft.com/office/drawing/2014/main" id="{9C8BCDBF-046E-441A-A98B-37C3E0CB202D}"/>
            </a:ext>
          </a:extLst>
        </xdr:cNvPr>
        <xdr:cNvSpPr txBox="1"/>
      </xdr:nvSpPr>
      <xdr:spPr>
        <a:xfrm>
          <a:off x="767341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116857</xdr:rowOff>
    </xdr:from>
    <xdr:ext cx="469744" cy="259045"/>
    <xdr:sp macro="" textlink="">
      <xdr:nvSpPr>
        <xdr:cNvPr id="257" name="n_3aveValue【体育館・プール】&#10;一人当たり面積">
          <a:extLst>
            <a:ext uri="{FF2B5EF4-FFF2-40B4-BE49-F238E27FC236}">
              <a16:creationId xmlns:a16="http://schemas.microsoft.com/office/drawing/2014/main" id="{8915968D-12E4-4B42-8068-822C49E67560}"/>
            </a:ext>
          </a:extLst>
        </xdr:cNvPr>
        <xdr:cNvSpPr txBox="1"/>
      </xdr:nvSpPr>
      <xdr:spPr>
        <a:xfrm>
          <a:off x="6866332"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8" name="n_4aveValue【体育館・プール】&#10;一人当たり面積">
          <a:extLst>
            <a:ext uri="{FF2B5EF4-FFF2-40B4-BE49-F238E27FC236}">
              <a16:creationId xmlns:a16="http://schemas.microsoft.com/office/drawing/2014/main" id="{03914B7A-39E6-43E8-9012-58255E99F29E}"/>
            </a:ext>
          </a:extLst>
        </xdr:cNvPr>
        <xdr:cNvSpPr txBox="1"/>
      </xdr:nvSpPr>
      <xdr:spPr>
        <a:xfrm>
          <a:off x="6068772"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48277</xdr:rowOff>
    </xdr:from>
    <xdr:ext cx="469744" cy="259045"/>
    <xdr:sp macro="" textlink="">
      <xdr:nvSpPr>
        <xdr:cNvPr id="259" name="n_1mainValue【体育館・プール】&#10;一人当たり面積">
          <a:extLst>
            <a:ext uri="{FF2B5EF4-FFF2-40B4-BE49-F238E27FC236}">
              <a16:creationId xmlns:a16="http://schemas.microsoft.com/office/drawing/2014/main" id="{99C15850-DC3F-4165-887D-A147A0B7F63D}"/>
            </a:ext>
          </a:extLst>
        </xdr:cNvPr>
        <xdr:cNvSpPr txBox="1"/>
      </xdr:nvSpPr>
      <xdr:spPr>
        <a:xfrm>
          <a:off x="8454467" y="999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54627</xdr:rowOff>
    </xdr:from>
    <xdr:ext cx="469744" cy="259045"/>
    <xdr:sp macro="" textlink="">
      <xdr:nvSpPr>
        <xdr:cNvPr id="260" name="n_2mainValue【体育館・プール】&#10;一人当たり面積">
          <a:extLst>
            <a:ext uri="{FF2B5EF4-FFF2-40B4-BE49-F238E27FC236}">
              <a16:creationId xmlns:a16="http://schemas.microsoft.com/office/drawing/2014/main" id="{95CB87B3-1CE3-4AF0-8B1E-E3AD597D337E}"/>
            </a:ext>
          </a:extLst>
        </xdr:cNvPr>
        <xdr:cNvSpPr txBox="1"/>
      </xdr:nvSpPr>
      <xdr:spPr>
        <a:xfrm>
          <a:off x="767341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63517</xdr:rowOff>
    </xdr:from>
    <xdr:ext cx="469744" cy="259045"/>
    <xdr:sp macro="" textlink="">
      <xdr:nvSpPr>
        <xdr:cNvPr id="261" name="n_3mainValue【体育館・プール】&#10;一人当たり面積">
          <a:extLst>
            <a:ext uri="{FF2B5EF4-FFF2-40B4-BE49-F238E27FC236}">
              <a16:creationId xmlns:a16="http://schemas.microsoft.com/office/drawing/2014/main" id="{625BDB82-634A-497D-84B4-616A650164D6}"/>
            </a:ext>
          </a:extLst>
        </xdr:cNvPr>
        <xdr:cNvSpPr txBox="1"/>
      </xdr:nvSpPr>
      <xdr:spPr>
        <a:xfrm>
          <a:off x="6866332"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69867</xdr:rowOff>
    </xdr:from>
    <xdr:ext cx="469744" cy="259045"/>
    <xdr:sp macro="" textlink="">
      <xdr:nvSpPr>
        <xdr:cNvPr id="262" name="n_4mainValue【体育館・プール】&#10;一人当たり面積">
          <a:extLst>
            <a:ext uri="{FF2B5EF4-FFF2-40B4-BE49-F238E27FC236}">
              <a16:creationId xmlns:a16="http://schemas.microsoft.com/office/drawing/2014/main" id="{6770155A-0A96-44AA-A1C5-15F34FA4B2C5}"/>
            </a:ext>
          </a:extLst>
        </xdr:cNvPr>
        <xdr:cNvSpPr txBox="1"/>
      </xdr:nvSpPr>
      <xdr:spPr>
        <a:xfrm>
          <a:off x="6068772" y="1001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B042384-1E6B-4193-B1EA-8C1EE895B9F1}"/>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524FB16-FAFA-462E-92E4-D63BC4AA687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0BEC9C2-A4C3-4722-BD9A-F7F37935ED5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8893188-7F75-4932-A9B0-DF1D992BC6C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692D8CC-3A28-438E-8146-110BFFA07531}"/>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A89C866-A039-4559-BFD6-531EAAE0670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05511B1-800B-42EC-A642-7361487CD021}"/>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3492071-4D8C-4462-BD6D-13CCDCFCA47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A75DE33-D95C-46E7-9E8C-9AD10DCD2A1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85FF54A-CD47-4D7E-84CD-498B1D6716CA}"/>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91A4078-1D3C-4ADC-99D5-75C8F93427FB}"/>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3D00291E-07C4-48BF-84A4-A99952BCDB49}"/>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FA0477C9-C99E-4D8F-93A7-D25F965E512E}"/>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3B88542F-7F8B-44E1-8DC6-0054C351969C}"/>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09D3DCBF-116E-450F-94DA-93A921736EF7}"/>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B19DB00D-7CF1-4884-B301-532F0F412CC7}"/>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EE75E141-3913-42D0-932F-DC236D6498CA}"/>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421F8E91-2D41-4CF4-A7AF-6E2945E7D90E}"/>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A4D66EF8-2FDD-4FA0-AE06-C73E1A52506A}"/>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7164D91A-8CE9-4FDB-8C93-8CF749B0E44F}"/>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E6BB4D90-CB4E-4059-9100-DA6EB8E12C67}"/>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9147BCCF-7E2F-4259-9EF8-C7EDFF03A7F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85" name="直線コネクタ 284">
          <a:extLst>
            <a:ext uri="{FF2B5EF4-FFF2-40B4-BE49-F238E27FC236}">
              <a16:creationId xmlns:a16="http://schemas.microsoft.com/office/drawing/2014/main" id="{5D93BCFA-E643-4F81-87CB-2FD797A8F342}"/>
            </a:ext>
          </a:extLst>
        </xdr:cNvPr>
        <xdr:cNvCxnSpPr/>
      </xdr:nvCxnSpPr>
      <xdr:spPr>
        <a:xfrm flipV="1">
          <a:off x="4173855" y="13317474"/>
          <a:ext cx="0" cy="138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D52B8A67-BFFF-4EF5-A8CA-10F178F15CA8}"/>
            </a:ext>
          </a:extLst>
        </xdr:cNvPr>
        <xdr:cNvSpPr txBox="1"/>
      </xdr:nvSpPr>
      <xdr:spPr>
        <a:xfrm>
          <a:off x="4212590" y="1470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87" name="直線コネクタ 286">
          <a:extLst>
            <a:ext uri="{FF2B5EF4-FFF2-40B4-BE49-F238E27FC236}">
              <a16:creationId xmlns:a16="http://schemas.microsoft.com/office/drawing/2014/main" id="{F3520CC1-8576-4259-AA59-85419B4A76FF}"/>
            </a:ext>
          </a:extLst>
        </xdr:cNvPr>
        <xdr:cNvCxnSpPr/>
      </xdr:nvCxnSpPr>
      <xdr:spPr>
        <a:xfrm>
          <a:off x="4112260" y="14705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08C40ED6-DB82-449B-8E30-C67136789A77}"/>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9" name="直線コネクタ 288">
          <a:extLst>
            <a:ext uri="{FF2B5EF4-FFF2-40B4-BE49-F238E27FC236}">
              <a16:creationId xmlns:a16="http://schemas.microsoft.com/office/drawing/2014/main" id="{B17346C7-C55C-45AD-843D-C1D00344BAD0}"/>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C356317F-FD12-4C80-8FE0-7DB71E98774E}"/>
            </a:ext>
          </a:extLst>
        </xdr:cNvPr>
        <xdr:cNvSpPr txBox="1"/>
      </xdr:nvSpPr>
      <xdr:spPr>
        <a:xfrm>
          <a:off x="421259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1" name="フローチャート: 判断 290">
          <a:extLst>
            <a:ext uri="{FF2B5EF4-FFF2-40B4-BE49-F238E27FC236}">
              <a16:creationId xmlns:a16="http://schemas.microsoft.com/office/drawing/2014/main" id="{2B5279F5-942C-4524-AE93-722025D07976}"/>
            </a:ext>
          </a:extLst>
        </xdr:cNvPr>
        <xdr:cNvSpPr/>
      </xdr:nvSpPr>
      <xdr:spPr>
        <a:xfrm>
          <a:off x="4131310" y="137734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2" name="フローチャート: 判断 291">
          <a:extLst>
            <a:ext uri="{FF2B5EF4-FFF2-40B4-BE49-F238E27FC236}">
              <a16:creationId xmlns:a16="http://schemas.microsoft.com/office/drawing/2014/main" id="{04546B3C-7104-401B-AC57-D27356183944}"/>
            </a:ext>
          </a:extLst>
        </xdr:cNvPr>
        <xdr:cNvSpPr/>
      </xdr:nvSpPr>
      <xdr:spPr>
        <a:xfrm>
          <a:off x="3388360" y="137360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93" name="フローチャート: 判断 292">
          <a:extLst>
            <a:ext uri="{FF2B5EF4-FFF2-40B4-BE49-F238E27FC236}">
              <a16:creationId xmlns:a16="http://schemas.microsoft.com/office/drawing/2014/main" id="{5D0D8A07-4629-4764-ACB0-BFDC29A0E265}"/>
            </a:ext>
          </a:extLst>
        </xdr:cNvPr>
        <xdr:cNvSpPr/>
      </xdr:nvSpPr>
      <xdr:spPr>
        <a:xfrm>
          <a:off x="2571750" y="138503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49022</xdr:rowOff>
    </xdr:from>
    <xdr:to>
      <xdr:col>10</xdr:col>
      <xdr:colOff>165100</xdr:colOff>
      <xdr:row>80</xdr:row>
      <xdr:rowOff>150622</xdr:rowOff>
    </xdr:to>
    <xdr:sp macro="" textlink="">
      <xdr:nvSpPr>
        <xdr:cNvPr id="294" name="フローチャート: 判断 293">
          <a:extLst>
            <a:ext uri="{FF2B5EF4-FFF2-40B4-BE49-F238E27FC236}">
              <a16:creationId xmlns:a16="http://schemas.microsoft.com/office/drawing/2014/main" id="{C6D9E76E-90F0-4F0F-9E0C-FC6031C2D1F8}"/>
            </a:ext>
          </a:extLst>
        </xdr:cNvPr>
        <xdr:cNvSpPr/>
      </xdr:nvSpPr>
      <xdr:spPr>
        <a:xfrm>
          <a:off x="1774190" y="1376692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149606</xdr:rowOff>
    </xdr:from>
    <xdr:to>
      <xdr:col>6</xdr:col>
      <xdr:colOff>38100</xdr:colOff>
      <xdr:row>80</xdr:row>
      <xdr:rowOff>79756</xdr:rowOff>
    </xdr:to>
    <xdr:sp macro="" textlink="">
      <xdr:nvSpPr>
        <xdr:cNvPr id="295" name="フローチャート: 判断 294">
          <a:extLst>
            <a:ext uri="{FF2B5EF4-FFF2-40B4-BE49-F238E27FC236}">
              <a16:creationId xmlns:a16="http://schemas.microsoft.com/office/drawing/2014/main" id="{549741ED-92B8-4E60-9958-F6527AA4BB32}"/>
            </a:ext>
          </a:extLst>
        </xdr:cNvPr>
        <xdr:cNvSpPr/>
      </xdr:nvSpPr>
      <xdr:spPr>
        <a:xfrm>
          <a:off x="988060" y="13694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88BEEEB-FF1E-4261-AE20-1218C18FA66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6F7E918-4805-43D9-B16C-F800E96D5A6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CCE8AD2-1908-43AC-A73A-F21D708421ED}"/>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41945E4-7736-4429-9A81-76BB1D812A4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6FD4559-2A5F-425D-B55E-B5F7778C6B9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85598</xdr:rowOff>
    </xdr:from>
    <xdr:to>
      <xdr:col>24</xdr:col>
      <xdr:colOff>114300</xdr:colOff>
      <xdr:row>86</xdr:row>
      <xdr:rowOff>15748</xdr:rowOff>
    </xdr:to>
    <xdr:sp macro="" textlink="">
      <xdr:nvSpPr>
        <xdr:cNvPr id="301" name="楕円 300">
          <a:extLst>
            <a:ext uri="{FF2B5EF4-FFF2-40B4-BE49-F238E27FC236}">
              <a16:creationId xmlns:a16="http://schemas.microsoft.com/office/drawing/2014/main" id="{7C1DA2F0-00AB-4F4F-914E-F9B2C3EEA8A5}"/>
            </a:ext>
          </a:extLst>
        </xdr:cNvPr>
        <xdr:cNvSpPr/>
      </xdr:nvSpPr>
      <xdr:spPr>
        <a:xfrm>
          <a:off x="4131310" y="146607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525</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B3E2BC18-4AAC-47B0-B43B-1519D6CCC9BD}"/>
            </a:ext>
          </a:extLst>
        </xdr:cNvPr>
        <xdr:cNvSpPr txBox="1"/>
      </xdr:nvSpPr>
      <xdr:spPr>
        <a:xfrm>
          <a:off x="4212590" y="1457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37592</xdr:rowOff>
    </xdr:from>
    <xdr:to>
      <xdr:col>20</xdr:col>
      <xdr:colOff>38100</xdr:colOff>
      <xdr:row>85</xdr:row>
      <xdr:rowOff>139192</xdr:rowOff>
    </xdr:to>
    <xdr:sp macro="" textlink="">
      <xdr:nvSpPr>
        <xdr:cNvPr id="303" name="楕円 302">
          <a:extLst>
            <a:ext uri="{FF2B5EF4-FFF2-40B4-BE49-F238E27FC236}">
              <a16:creationId xmlns:a16="http://schemas.microsoft.com/office/drawing/2014/main" id="{61739F68-40BE-4A04-93DF-B8FFFB1AAB92}"/>
            </a:ext>
          </a:extLst>
        </xdr:cNvPr>
        <xdr:cNvSpPr/>
      </xdr:nvSpPr>
      <xdr:spPr>
        <a:xfrm>
          <a:off x="3388360" y="14610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88392</xdr:rowOff>
    </xdr:from>
    <xdr:to>
      <xdr:col>24</xdr:col>
      <xdr:colOff>63500</xdr:colOff>
      <xdr:row>85</xdr:row>
      <xdr:rowOff>136398</xdr:rowOff>
    </xdr:to>
    <xdr:cxnSp macro="">
      <xdr:nvCxnSpPr>
        <xdr:cNvPr id="304" name="直線コネクタ 303">
          <a:extLst>
            <a:ext uri="{FF2B5EF4-FFF2-40B4-BE49-F238E27FC236}">
              <a16:creationId xmlns:a16="http://schemas.microsoft.com/office/drawing/2014/main" id="{F2154556-7870-4F92-9CB5-FDFF2354F195}"/>
            </a:ext>
          </a:extLst>
        </xdr:cNvPr>
        <xdr:cNvCxnSpPr/>
      </xdr:nvCxnSpPr>
      <xdr:spPr>
        <a:xfrm>
          <a:off x="3431540" y="14665452"/>
          <a:ext cx="74295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163322</xdr:rowOff>
    </xdr:from>
    <xdr:to>
      <xdr:col>15</xdr:col>
      <xdr:colOff>101600</xdr:colOff>
      <xdr:row>85</xdr:row>
      <xdr:rowOff>93472</xdr:rowOff>
    </xdr:to>
    <xdr:sp macro="" textlink="">
      <xdr:nvSpPr>
        <xdr:cNvPr id="305" name="楕円 304">
          <a:extLst>
            <a:ext uri="{FF2B5EF4-FFF2-40B4-BE49-F238E27FC236}">
              <a16:creationId xmlns:a16="http://schemas.microsoft.com/office/drawing/2014/main" id="{E4AB689A-3C85-4DD8-8B36-331986C6B0CB}"/>
            </a:ext>
          </a:extLst>
        </xdr:cNvPr>
        <xdr:cNvSpPr/>
      </xdr:nvSpPr>
      <xdr:spPr>
        <a:xfrm>
          <a:off x="2571750" y="145670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42672</xdr:rowOff>
    </xdr:from>
    <xdr:to>
      <xdr:col>19</xdr:col>
      <xdr:colOff>177800</xdr:colOff>
      <xdr:row>85</xdr:row>
      <xdr:rowOff>88392</xdr:rowOff>
    </xdr:to>
    <xdr:cxnSp macro="">
      <xdr:nvCxnSpPr>
        <xdr:cNvPr id="306" name="直線コネクタ 305">
          <a:extLst>
            <a:ext uri="{FF2B5EF4-FFF2-40B4-BE49-F238E27FC236}">
              <a16:creationId xmlns:a16="http://schemas.microsoft.com/office/drawing/2014/main" id="{D4B023C4-DFA0-4770-B38E-DDCC58D1B14B}"/>
            </a:ext>
          </a:extLst>
        </xdr:cNvPr>
        <xdr:cNvCxnSpPr/>
      </xdr:nvCxnSpPr>
      <xdr:spPr>
        <a:xfrm>
          <a:off x="2626360" y="14617827"/>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115315</xdr:rowOff>
    </xdr:from>
    <xdr:to>
      <xdr:col>10</xdr:col>
      <xdr:colOff>165100</xdr:colOff>
      <xdr:row>85</xdr:row>
      <xdr:rowOff>45465</xdr:rowOff>
    </xdr:to>
    <xdr:sp macro="" textlink="">
      <xdr:nvSpPr>
        <xdr:cNvPr id="307" name="楕円 306">
          <a:extLst>
            <a:ext uri="{FF2B5EF4-FFF2-40B4-BE49-F238E27FC236}">
              <a16:creationId xmlns:a16="http://schemas.microsoft.com/office/drawing/2014/main" id="{C39F5A85-D306-47A0-AE38-B0ECCDBBDF37}"/>
            </a:ext>
          </a:extLst>
        </xdr:cNvPr>
        <xdr:cNvSpPr/>
      </xdr:nvSpPr>
      <xdr:spPr>
        <a:xfrm>
          <a:off x="1774190" y="145171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166115</xdr:rowOff>
    </xdr:from>
    <xdr:to>
      <xdr:col>15</xdr:col>
      <xdr:colOff>50800</xdr:colOff>
      <xdr:row>85</xdr:row>
      <xdr:rowOff>42672</xdr:rowOff>
    </xdr:to>
    <xdr:cxnSp macro="">
      <xdr:nvCxnSpPr>
        <xdr:cNvPr id="308" name="直線コネクタ 307">
          <a:extLst>
            <a:ext uri="{FF2B5EF4-FFF2-40B4-BE49-F238E27FC236}">
              <a16:creationId xmlns:a16="http://schemas.microsoft.com/office/drawing/2014/main" id="{0E40AD1C-E222-404A-BCFC-EB95CA7C5D9A}"/>
            </a:ext>
          </a:extLst>
        </xdr:cNvPr>
        <xdr:cNvCxnSpPr/>
      </xdr:nvCxnSpPr>
      <xdr:spPr>
        <a:xfrm>
          <a:off x="1828800" y="14571725"/>
          <a:ext cx="797560" cy="4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69596</xdr:rowOff>
    </xdr:from>
    <xdr:to>
      <xdr:col>6</xdr:col>
      <xdr:colOff>38100</xdr:colOff>
      <xdr:row>84</xdr:row>
      <xdr:rowOff>171196</xdr:rowOff>
    </xdr:to>
    <xdr:sp macro="" textlink="">
      <xdr:nvSpPr>
        <xdr:cNvPr id="309" name="楕円 308">
          <a:extLst>
            <a:ext uri="{FF2B5EF4-FFF2-40B4-BE49-F238E27FC236}">
              <a16:creationId xmlns:a16="http://schemas.microsoft.com/office/drawing/2014/main" id="{D8589050-8B4B-499F-AFA2-D19A22087122}"/>
            </a:ext>
          </a:extLst>
        </xdr:cNvPr>
        <xdr:cNvSpPr/>
      </xdr:nvSpPr>
      <xdr:spPr>
        <a:xfrm>
          <a:off x="988060" y="144694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120396</xdr:rowOff>
    </xdr:from>
    <xdr:to>
      <xdr:col>10</xdr:col>
      <xdr:colOff>114300</xdr:colOff>
      <xdr:row>84</xdr:row>
      <xdr:rowOff>166115</xdr:rowOff>
    </xdr:to>
    <xdr:cxnSp macro="">
      <xdr:nvCxnSpPr>
        <xdr:cNvPr id="310" name="直線コネクタ 309">
          <a:extLst>
            <a:ext uri="{FF2B5EF4-FFF2-40B4-BE49-F238E27FC236}">
              <a16:creationId xmlns:a16="http://schemas.microsoft.com/office/drawing/2014/main" id="{446E248E-ECE7-43BD-93F5-87B58043248E}"/>
            </a:ext>
          </a:extLst>
        </xdr:cNvPr>
        <xdr:cNvCxnSpPr/>
      </xdr:nvCxnSpPr>
      <xdr:spPr>
        <a:xfrm>
          <a:off x="1031240" y="14524101"/>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1" name="n_1aveValue【福祉施設】&#10;有形固定資産減価償却率">
          <a:extLst>
            <a:ext uri="{FF2B5EF4-FFF2-40B4-BE49-F238E27FC236}">
              <a16:creationId xmlns:a16="http://schemas.microsoft.com/office/drawing/2014/main" id="{36F5D0F9-0E37-4033-9F17-B3DC11D664F3}"/>
            </a:ext>
          </a:extLst>
        </xdr:cNvPr>
        <xdr:cNvSpPr txBox="1"/>
      </xdr:nvSpPr>
      <xdr:spPr>
        <a:xfrm>
          <a:off x="3239144" y="1351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12" name="n_2aveValue【福祉施設】&#10;有形固定資産減価償却率">
          <a:extLst>
            <a:ext uri="{FF2B5EF4-FFF2-40B4-BE49-F238E27FC236}">
              <a16:creationId xmlns:a16="http://schemas.microsoft.com/office/drawing/2014/main" id="{45C620FE-DE0E-4D54-9EEB-3E43BDAFA620}"/>
            </a:ext>
          </a:extLst>
        </xdr:cNvPr>
        <xdr:cNvSpPr txBox="1"/>
      </xdr:nvSpPr>
      <xdr:spPr>
        <a:xfrm>
          <a:off x="2439044" y="1363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167149</xdr:rowOff>
    </xdr:from>
    <xdr:ext cx="405111" cy="259045"/>
    <xdr:sp macro="" textlink="">
      <xdr:nvSpPr>
        <xdr:cNvPr id="313" name="n_3aveValue【福祉施設】&#10;有形固定資産減価償却率">
          <a:extLst>
            <a:ext uri="{FF2B5EF4-FFF2-40B4-BE49-F238E27FC236}">
              <a16:creationId xmlns:a16="http://schemas.microsoft.com/office/drawing/2014/main" id="{2E1F4704-AB79-47B6-865E-1D20B126AC5A}"/>
            </a:ext>
          </a:extLst>
        </xdr:cNvPr>
        <xdr:cNvSpPr txBox="1"/>
      </xdr:nvSpPr>
      <xdr:spPr>
        <a:xfrm>
          <a:off x="1641484" y="1354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96283</xdr:rowOff>
    </xdr:from>
    <xdr:ext cx="405111" cy="259045"/>
    <xdr:sp macro="" textlink="">
      <xdr:nvSpPr>
        <xdr:cNvPr id="314" name="n_4aveValue【福祉施設】&#10;有形固定資産減価償却率">
          <a:extLst>
            <a:ext uri="{FF2B5EF4-FFF2-40B4-BE49-F238E27FC236}">
              <a16:creationId xmlns:a16="http://schemas.microsoft.com/office/drawing/2014/main" id="{5B5AB0D9-EE89-4D7E-8061-D73C43FF9B80}"/>
            </a:ext>
          </a:extLst>
        </xdr:cNvPr>
        <xdr:cNvSpPr txBox="1"/>
      </xdr:nvSpPr>
      <xdr:spPr>
        <a:xfrm>
          <a:off x="855354" y="1346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130319</xdr:rowOff>
    </xdr:from>
    <xdr:ext cx="405111" cy="259045"/>
    <xdr:sp macro="" textlink="">
      <xdr:nvSpPr>
        <xdr:cNvPr id="315" name="n_1mainValue【福祉施設】&#10;有形固定資産減価償却率">
          <a:extLst>
            <a:ext uri="{FF2B5EF4-FFF2-40B4-BE49-F238E27FC236}">
              <a16:creationId xmlns:a16="http://schemas.microsoft.com/office/drawing/2014/main" id="{BC4450FB-CC9B-4809-BE18-8D05D7507C26}"/>
            </a:ext>
          </a:extLst>
        </xdr:cNvPr>
        <xdr:cNvSpPr txBox="1"/>
      </xdr:nvSpPr>
      <xdr:spPr>
        <a:xfrm>
          <a:off x="3239144" y="147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84599</xdr:rowOff>
    </xdr:from>
    <xdr:ext cx="405111" cy="259045"/>
    <xdr:sp macro="" textlink="">
      <xdr:nvSpPr>
        <xdr:cNvPr id="316" name="n_2mainValue【福祉施設】&#10;有形固定資産減価償却率">
          <a:extLst>
            <a:ext uri="{FF2B5EF4-FFF2-40B4-BE49-F238E27FC236}">
              <a16:creationId xmlns:a16="http://schemas.microsoft.com/office/drawing/2014/main" id="{E58FACA9-86CB-4228-A746-53E454FCF0CE}"/>
            </a:ext>
          </a:extLst>
        </xdr:cNvPr>
        <xdr:cNvSpPr txBox="1"/>
      </xdr:nvSpPr>
      <xdr:spPr>
        <a:xfrm>
          <a:off x="2439044" y="1465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36592</xdr:rowOff>
    </xdr:from>
    <xdr:ext cx="405111" cy="259045"/>
    <xdr:sp macro="" textlink="">
      <xdr:nvSpPr>
        <xdr:cNvPr id="317" name="n_3mainValue【福祉施設】&#10;有形固定資産減価償却率">
          <a:extLst>
            <a:ext uri="{FF2B5EF4-FFF2-40B4-BE49-F238E27FC236}">
              <a16:creationId xmlns:a16="http://schemas.microsoft.com/office/drawing/2014/main" id="{21DFD354-6413-4DA0-8F66-72753913D9F5}"/>
            </a:ext>
          </a:extLst>
        </xdr:cNvPr>
        <xdr:cNvSpPr txBox="1"/>
      </xdr:nvSpPr>
      <xdr:spPr>
        <a:xfrm>
          <a:off x="164148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162323</xdr:rowOff>
    </xdr:from>
    <xdr:ext cx="405111" cy="259045"/>
    <xdr:sp macro="" textlink="">
      <xdr:nvSpPr>
        <xdr:cNvPr id="318" name="n_4mainValue【福祉施設】&#10;有形固定資産減価償却率">
          <a:extLst>
            <a:ext uri="{FF2B5EF4-FFF2-40B4-BE49-F238E27FC236}">
              <a16:creationId xmlns:a16="http://schemas.microsoft.com/office/drawing/2014/main" id="{800D0A85-9649-455C-95C8-0CDD31B231C5}"/>
            </a:ext>
          </a:extLst>
        </xdr:cNvPr>
        <xdr:cNvSpPr txBox="1"/>
      </xdr:nvSpPr>
      <xdr:spPr>
        <a:xfrm>
          <a:off x="855354" y="145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8CF2D555-9B08-4BD9-B9EB-B4503B5A2A7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7B9FC818-1C00-44F5-872F-E95930AEAEB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1257634C-8FF8-4EEE-8E41-38E77830FF5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6E5DD55B-8B8A-47F4-B034-4675D659BEF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8D3CAB64-8718-4271-9776-968BBCAE928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67BAF796-CCA5-4EA0-98D1-E89380F4D6A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6EA2892-0310-401D-9B46-EECFFF17F37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F2F22F1C-F6F9-46D7-8FAA-85D375A103E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187ED367-97C5-4E2C-B9E7-B16972CDB01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7D3B31EF-5501-497C-946B-4DECD202A88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1C79CD60-1873-46EC-8C7B-39957E0A70F1}"/>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736EFA3C-B6AA-4165-95EE-7E911E39EC9E}"/>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039CF7C5-8844-46FD-84BC-9ED5EC253F72}"/>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AC56AFB4-25FD-4901-9331-4DE310EA3678}"/>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4DE36C69-1B2D-4271-A470-09838D2FFF7B}"/>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87933161-6E6B-47AC-B04C-34F27DA7C6C3}"/>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50BCF2CD-B579-4236-89CE-084317D5922D}"/>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5CF76DB4-439A-4C4E-ACB3-7D41177E38D4}"/>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30907FBC-CF43-4BEA-B299-960599E5AD65}"/>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B608DD0A-3CB1-4EDA-84AA-B12E54D57A28}"/>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9DE1C8FB-D277-49E8-B266-4536124FB816}"/>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52D7ACCF-9B0E-4935-A15A-477A7BAF590E}"/>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0C29C25-F628-4F7F-BCEA-99EC042DB3C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CD8F336-5C13-4400-B733-9193B1C6F9C9}"/>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C2845125-C586-4C1D-A0D8-58146FCC7A1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44" name="直線コネクタ 343">
          <a:extLst>
            <a:ext uri="{FF2B5EF4-FFF2-40B4-BE49-F238E27FC236}">
              <a16:creationId xmlns:a16="http://schemas.microsoft.com/office/drawing/2014/main" id="{26386962-0985-408E-9E3D-2FEFC4F24A2F}"/>
            </a:ext>
          </a:extLst>
        </xdr:cNvPr>
        <xdr:cNvCxnSpPr/>
      </xdr:nvCxnSpPr>
      <xdr:spPr>
        <a:xfrm flipV="1">
          <a:off x="9429115" y="13375822"/>
          <a:ext cx="0" cy="147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45" name="【福祉施設】&#10;一人当たり面積最小値テキスト">
          <a:extLst>
            <a:ext uri="{FF2B5EF4-FFF2-40B4-BE49-F238E27FC236}">
              <a16:creationId xmlns:a16="http://schemas.microsoft.com/office/drawing/2014/main" id="{C7E63E42-13A5-4DB2-81A6-61D25C659FFA}"/>
            </a:ext>
          </a:extLst>
        </xdr:cNvPr>
        <xdr:cNvSpPr txBox="1"/>
      </xdr:nvSpPr>
      <xdr:spPr>
        <a:xfrm>
          <a:off x="946785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46" name="直線コネクタ 345">
          <a:extLst>
            <a:ext uri="{FF2B5EF4-FFF2-40B4-BE49-F238E27FC236}">
              <a16:creationId xmlns:a16="http://schemas.microsoft.com/office/drawing/2014/main" id="{5E66D5A1-E982-41C8-A191-09C332BE630B}"/>
            </a:ext>
          </a:extLst>
        </xdr:cNvPr>
        <xdr:cNvCxnSpPr/>
      </xdr:nvCxnSpPr>
      <xdr:spPr>
        <a:xfrm>
          <a:off x="9356090" y="148527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47" name="【福祉施設】&#10;一人当たり面積最大値テキスト">
          <a:extLst>
            <a:ext uri="{FF2B5EF4-FFF2-40B4-BE49-F238E27FC236}">
              <a16:creationId xmlns:a16="http://schemas.microsoft.com/office/drawing/2014/main" id="{6BA3A1E6-C608-4482-8771-28E8A1617F70}"/>
            </a:ext>
          </a:extLst>
        </xdr:cNvPr>
        <xdr:cNvSpPr txBox="1"/>
      </xdr:nvSpPr>
      <xdr:spPr>
        <a:xfrm>
          <a:off x="946785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48" name="直線コネクタ 347">
          <a:extLst>
            <a:ext uri="{FF2B5EF4-FFF2-40B4-BE49-F238E27FC236}">
              <a16:creationId xmlns:a16="http://schemas.microsoft.com/office/drawing/2014/main" id="{AE06459D-E73E-42A8-B97B-AD9701F82E92}"/>
            </a:ext>
          </a:extLst>
        </xdr:cNvPr>
        <xdr:cNvCxnSpPr/>
      </xdr:nvCxnSpPr>
      <xdr:spPr>
        <a:xfrm>
          <a:off x="9356090" y="133758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49" name="【福祉施設】&#10;一人当たり面積平均値テキスト">
          <a:extLst>
            <a:ext uri="{FF2B5EF4-FFF2-40B4-BE49-F238E27FC236}">
              <a16:creationId xmlns:a16="http://schemas.microsoft.com/office/drawing/2014/main" id="{5BA01E88-C73F-43FB-970A-D8A66296BA59}"/>
            </a:ext>
          </a:extLst>
        </xdr:cNvPr>
        <xdr:cNvSpPr txBox="1"/>
      </xdr:nvSpPr>
      <xdr:spPr>
        <a:xfrm>
          <a:off x="9467850" y="14180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0" name="フローチャート: 判断 349">
          <a:extLst>
            <a:ext uri="{FF2B5EF4-FFF2-40B4-BE49-F238E27FC236}">
              <a16:creationId xmlns:a16="http://schemas.microsoft.com/office/drawing/2014/main" id="{9EB179EF-7702-42EF-84FF-9FE882EDB450}"/>
            </a:ext>
          </a:extLst>
        </xdr:cNvPr>
        <xdr:cNvSpPr/>
      </xdr:nvSpPr>
      <xdr:spPr>
        <a:xfrm>
          <a:off x="9394190" y="1432324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51" name="フローチャート: 判断 350">
          <a:extLst>
            <a:ext uri="{FF2B5EF4-FFF2-40B4-BE49-F238E27FC236}">
              <a16:creationId xmlns:a16="http://schemas.microsoft.com/office/drawing/2014/main" id="{8BB6F28C-897F-43D5-B311-85360EC893DB}"/>
            </a:ext>
          </a:extLst>
        </xdr:cNvPr>
        <xdr:cNvSpPr/>
      </xdr:nvSpPr>
      <xdr:spPr>
        <a:xfrm>
          <a:off x="8632190" y="1432759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106499</xdr:rowOff>
    </xdr:from>
    <xdr:to>
      <xdr:col>46</xdr:col>
      <xdr:colOff>38100</xdr:colOff>
      <xdr:row>84</xdr:row>
      <xdr:rowOff>36649</xdr:rowOff>
    </xdr:to>
    <xdr:sp macro="" textlink="">
      <xdr:nvSpPr>
        <xdr:cNvPr id="352" name="フローチャート: 判断 351">
          <a:extLst>
            <a:ext uri="{FF2B5EF4-FFF2-40B4-BE49-F238E27FC236}">
              <a16:creationId xmlns:a16="http://schemas.microsoft.com/office/drawing/2014/main" id="{C735002E-2FBA-4D3D-ADAC-7513E9D06BEE}"/>
            </a:ext>
          </a:extLst>
        </xdr:cNvPr>
        <xdr:cNvSpPr/>
      </xdr:nvSpPr>
      <xdr:spPr>
        <a:xfrm>
          <a:off x="7846060" y="143349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153851</xdr:rowOff>
    </xdr:from>
    <xdr:to>
      <xdr:col>41</xdr:col>
      <xdr:colOff>101600</xdr:colOff>
      <xdr:row>83</xdr:row>
      <xdr:rowOff>84001</xdr:rowOff>
    </xdr:to>
    <xdr:sp macro="" textlink="">
      <xdr:nvSpPr>
        <xdr:cNvPr id="353" name="フローチャート: 判断 352">
          <a:extLst>
            <a:ext uri="{FF2B5EF4-FFF2-40B4-BE49-F238E27FC236}">
              <a16:creationId xmlns:a16="http://schemas.microsoft.com/office/drawing/2014/main" id="{5631C6AD-6793-4A19-B1A3-CF30643EC7E8}"/>
            </a:ext>
          </a:extLst>
        </xdr:cNvPr>
        <xdr:cNvSpPr/>
      </xdr:nvSpPr>
      <xdr:spPr>
        <a:xfrm>
          <a:off x="7029450" y="1421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54" name="フローチャート: 判断 353">
          <a:extLst>
            <a:ext uri="{FF2B5EF4-FFF2-40B4-BE49-F238E27FC236}">
              <a16:creationId xmlns:a16="http://schemas.microsoft.com/office/drawing/2014/main" id="{BF8A39AF-7165-4888-A6AB-E3DC4BD221DC}"/>
            </a:ext>
          </a:extLst>
        </xdr:cNvPr>
        <xdr:cNvSpPr/>
      </xdr:nvSpPr>
      <xdr:spPr>
        <a:xfrm>
          <a:off x="6231890" y="1427997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86E28EC-814D-482C-83B6-9CE030B5DC8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018B59C-D504-42D2-AC1C-DADC0B2BDBC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21BC208-05C0-4679-B31D-1032ECDAD8F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3F00E96-1B05-43D3-A8AD-8BDF8956812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DBC1531-A18A-4943-BCB1-4DE5CCE2907C}"/>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360" name="楕円 359">
          <a:extLst>
            <a:ext uri="{FF2B5EF4-FFF2-40B4-BE49-F238E27FC236}">
              <a16:creationId xmlns:a16="http://schemas.microsoft.com/office/drawing/2014/main" id="{4CDB2C9B-BD53-4707-A407-A8E113D66F0A}"/>
            </a:ext>
          </a:extLst>
        </xdr:cNvPr>
        <xdr:cNvSpPr/>
      </xdr:nvSpPr>
      <xdr:spPr>
        <a:xfrm>
          <a:off x="9394190" y="1467457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81659</xdr:rowOff>
    </xdr:from>
    <xdr:ext cx="469744" cy="259045"/>
    <xdr:sp macro="" textlink="">
      <xdr:nvSpPr>
        <xdr:cNvPr id="361" name="【福祉施設】&#10;一人当たり面積該当値テキスト">
          <a:extLst>
            <a:ext uri="{FF2B5EF4-FFF2-40B4-BE49-F238E27FC236}">
              <a16:creationId xmlns:a16="http://schemas.microsoft.com/office/drawing/2014/main" id="{B4535619-D736-4D72-A175-D8E7A6F093CC}"/>
            </a:ext>
          </a:extLst>
        </xdr:cNvPr>
        <xdr:cNvSpPr txBox="1"/>
      </xdr:nvSpPr>
      <xdr:spPr>
        <a:xfrm>
          <a:off x="9467850" y="1465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62" name="楕円 361">
          <a:extLst>
            <a:ext uri="{FF2B5EF4-FFF2-40B4-BE49-F238E27FC236}">
              <a16:creationId xmlns:a16="http://schemas.microsoft.com/office/drawing/2014/main" id="{2BB6EBCD-B30B-4B4F-9683-FC94F241FEC4}"/>
            </a:ext>
          </a:extLst>
        </xdr:cNvPr>
        <xdr:cNvSpPr/>
      </xdr:nvSpPr>
      <xdr:spPr>
        <a:xfrm>
          <a:off x="8632190" y="1467784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154032</xdr:rowOff>
    </xdr:from>
    <xdr:to>
      <xdr:col>55</xdr:col>
      <xdr:colOff>0</xdr:colOff>
      <xdr:row>85</xdr:row>
      <xdr:rowOff>157299</xdr:rowOff>
    </xdr:to>
    <xdr:cxnSp macro="">
      <xdr:nvCxnSpPr>
        <xdr:cNvPr id="363" name="直線コネクタ 362">
          <a:extLst>
            <a:ext uri="{FF2B5EF4-FFF2-40B4-BE49-F238E27FC236}">
              <a16:creationId xmlns:a16="http://schemas.microsoft.com/office/drawing/2014/main" id="{DA7EDEA5-5A7D-47B3-BFBE-97BFAA2A44AE}"/>
            </a:ext>
          </a:extLst>
        </xdr:cNvPr>
        <xdr:cNvCxnSpPr/>
      </xdr:nvCxnSpPr>
      <xdr:spPr>
        <a:xfrm flipV="1">
          <a:off x="8686800" y="14727282"/>
          <a:ext cx="74295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64" name="楕円 363">
          <a:extLst>
            <a:ext uri="{FF2B5EF4-FFF2-40B4-BE49-F238E27FC236}">
              <a16:creationId xmlns:a16="http://schemas.microsoft.com/office/drawing/2014/main" id="{76F6B478-271C-47E0-A655-C43353DF10F8}"/>
            </a:ext>
          </a:extLst>
        </xdr:cNvPr>
        <xdr:cNvSpPr/>
      </xdr:nvSpPr>
      <xdr:spPr>
        <a:xfrm>
          <a:off x="7846060" y="146811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160564</xdr:rowOff>
    </xdr:to>
    <xdr:cxnSp macro="">
      <xdr:nvCxnSpPr>
        <xdr:cNvPr id="365" name="直線コネクタ 364">
          <a:extLst>
            <a:ext uri="{FF2B5EF4-FFF2-40B4-BE49-F238E27FC236}">
              <a16:creationId xmlns:a16="http://schemas.microsoft.com/office/drawing/2014/main" id="{1FB9673B-F0C2-4952-B8C6-1A971ACADD43}"/>
            </a:ext>
          </a:extLst>
        </xdr:cNvPr>
        <xdr:cNvCxnSpPr/>
      </xdr:nvCxnSpPr>
      <xdr:spPr>
        <a:xfrm flipV="1">
          <a:off x="7889240" y="14732454"/>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109764</xdr:rowOff>
    </xdr:from>
    <xdr:to>
      <xdr:col>41</xdr:col>
      <xdr:colOff>101600</xdr:colOff>
      <xdr:row>86</xdr:row>
      <xdr:rowOff>39914</xdr:rowOff>
    </xdr:to>
    <xdr:sp macro="" textlink="">
      <xdr:nvSpPr>
        <xdr:cNvPr id="366" name="楕円 365">
          <a:extLst>
            <a:ext uri="{FF2B5EF4-FFF2-40B4-BE49-F238E27FC236}">
              <a16:creationId xmlns:a16="http://schemas.microsoft.com/office/drawing/2014/main" id="{77DB9FED-5B80-40A6-8662-622B7411AC13}"/>
            </a:ext>
          </a:extLst>
        </xdr:cNvPr>
        <xdr:cNvSpPr/>
      </xdr:nvSpPr>
      <xdr:spPr>
        <a:xfrm>
          <a:off x="7029450" y="146811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85</xdr:row>
      <xdr:rowOff>160564</xdr:rowOff>
    </xdr:to>
    <xdr:cxnSp macro="">
      <xdr:nvCxnSpPr>
        <xdr:cNvPr id="367" name="直線コネクタ 366">
          <a:extLst>
            <a:ext uri="{FF2B5EF4-FFF2-40B4-BE49-F238E27FC236}">
              <a16:creationId xmlns:a16="http://schemas.microsoft.com/office/drawing/2014/main" id="{A8B34171-F6E0-431F-8C2C-ECAEF3062A9E}"/>
            </a:ext>
          </a:extLst>
        </xdr:cNvPr>
        <xdr:cNvCxnSpPr/>
      </xdr:nvCxnSpPr>
      <xdr:spPr>
        <a:xfrm>
          <a:off x="7084060" y="1473571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68" name="楕円 367">
          <a:extLst>
            <a:ext uri="{FF2B5EF4-FFF2-40B4-BE49-F238E27FC236}">
              <a16:creationId xmlns:a16="http://schemas.microsoft.com/office/drawing/2014/main" id="{9455E699-3599-4094-AF9E-D901171EA015}"/>
            </a:ext>
          </a:extLst>
        </xdr:cNvPr>
        <xdr:cNvSpPr/>
      </xdr:nvSpPr>
      <xdr:spPr>
        <a:xfrm>
          <a:off x="6231890" y="14686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160564</xdr:rowOff>
    </xdr:from>
    <xdr:to>
      <xdr:col>41</xdr:col>
      <xdr:colOff>50800</xdr:colOff>
      <xdr:row>85</xdr:row>
      <xdr:rowOff>163830</xdr:rowOff>
    </xdr:to>
    <xdr:cxnSp macro="">
      <xdr:nvCxnSpPr>
        <xdr:cNvPr id="369" name="直線コネクタ 368">
          <a:extLst>
            <a:ext uri="{FF2B5EF4-FFF2-40B4-BE49-F238E27FC236}">
              <a16:creationId xmlns:a16="http://schemas.microsoft.com/office/drawing/2014/main" id="{8F1B98A9-00B5-4480-A62D-18FC840A30B1}"/>
            </a:ext>
          </a:extLst>
        </xdr:cNvPr>
        <xdr:cNvCxnSpPr/>
      </xdr:nvCxnSpPr>
      <xdr:spPr>
        <a:xfrm flipV="1">
          <a:off x="6286500" y="14735719"/>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40113</xdr:rowOff>
    </xdr:from>
    <xdr:ext cx="469744" cy="259045"/>
    <xdr:sp macro="" textlink="">
      <xdr:nvSpPr>
        <xdr:cNvPr id="370" name="n_1aveValue【福祉施設】&#10;一人当たり面積">
          <a:extLst>
            <a:ext uri="{FF2B5EF4-FFF2-40B4-BE49-F238E27FC236}">
              <a16:creationId xmlns:a16="http://schemas.microsoft.com/office/drawing/2014/main" id="{E79D0267-3C3E-4240-B1C4-CB407DAE70C7}"/>
            </a:ext>
          </a:extLst>
        </xdr:cNvPr>
        <xdr:cNvSpPr txBox="1"/>
      </xdr:nvSpPr>
      <xdr:spPr>
        <a:xfrm>
          <a:off x="845446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53176</xdr:rowOff>
    </xdr:from>
    <xdr:ext cx="469744" cy="259045"/>
    <xdr:sp macro="" textlink="">
      <xdr:nvSpPr>
        <xdr:cNvPr id="371" name="n_2aveValue【福祉施設】&#10;一人当たり面積">
          <a:extLst>
            <a:ext uri="{FF2B5EF4-FFF2-40B4-BE49-F238E27FC236}">
              <a16:creationId xmlns:a16="http://schemas.microsoft.com/office/drawing/2014/main" id="{8F5DA6A6-CDE0-4C2D-A953-80F9765384DE}"/>
            </a:ext>
          </a:extLst>
        </xdr:cNvPr>
        <xdr:cNvSpPr txBox="1"/>
      </xdr:nvSpPr>
      <xdr:spPr>
        <a:xfrm>
          <a:off x="7673417" y="1411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372" name="n_3aveValue【福祉施設】&#10;一人当たり面積">
          <a:extLst>
            <a:ext uri="{FF2B5EF4-FFF2-40B4-BE49-F238E27FC236}">
              <a16:creationId xmlns:a16="http://schemas.microsoft.com/office/drawing/2014/main" id="{F255A2FC-3066-4F0B-9237-AB69A88D20F3}"/>
            </a:ext>
          </a:extLst>
        </xdr:cNvPr>
        <xdr:cNvSpPr txBox="1"/>
      </xdr:nvSpPr>
      <xdr:spPr>
        <a:xfrm>
          <a:off x="6866332" y="139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165843</xdr:rowOff>
    </xdr:from>
    <xdr:ext cx="469744" cy="259045"/>
    <xdr:sp macro="" textlink="">
      <xdr:nvSpPr>
        <xdr:cNvPr id="373" name="n_4aveValue【福祉施設】&#10;一人当たり面積">
          <a:extLst>
            <a:ext uri="{FF2B5EF4-FFF2-40B4-BE49-F238E27FC236}">
              <a16:creationId xmlns:a16="http://schemas.microsoft.com/office/drawing/2014/main" id="{9942B924-BB67-4204-B01C-5878009796BA}"/>
            </a:ext>
          </a:extLst>
        </xdr:cNvPr>
        <xdr:cNvSpPr txBox="1"/>
      </xdr:nvSpPr>
      <xdr:spPr>
        <a:xfrm>
          <a:off x="6068772" y="1405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27776</xdr:rowOff>
    </xdr:from>
    <xdr:ext cx="469744" cy="259045"/>
    <xdr:sp macro="" textlink="">
      <xdr:nvSpPr>
        <xdr:cNvPr id="374" name="n_1mainValue【福祉施設】&#10;一人当たり面積">
          <a:extLst>
            <a:ext uri="{FF2B5EF4-FFF2-40B4-BE49-F238E27FC236}">
              <a16:creationId xmlns:a16="http://schemas.microsoft.com/office/drawing/2014/main" id="{F06018F6-73FC-4F82-95A2-47A59C1E9236}"/>
            </a:ext>
          </a:extLst>
        </xdr:cNvPr>
        <xdr:cNvSpPr txBox="1"/>
      </xdr:nvSpPr>
      <xdr:spPr>
        <a:xfrm>
          <a:off x="8454467" y="1477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75" name="n_2mainValue【福祉施設】&#10;一人当たり面積">
          <a:extLst>
            <a:ext uri="{FF2B5EF4-FFF2-40B4-BE49-F238E27FC236}">
              <a16:creationId xmlns:a16="http://schemas.microsoft.com/office/drawing/2014/main" id="{7F886A72-4AAF-42EE-96A0-497410F9F38D}"/>
            </a:ext>
          </a:extLst>
        </xdr:cNvPr>
        <xdr:cNvSpPr txBox="1"/>
      </xdr:nvSpPr>
      <xdr:spPr>
        <a:xfrm>
          <a:off x="7673417" y="1477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31041</xdr:rowOff>
    </xdr:from>
    <xdr:ext cx="469744" cy="259045"/>
    <xdr:sp macro="" textlink="">
      <xdr:nvSpPr>
        <xdr:cNvPr id="376" name="n_3mainValue【福祉施設】&#10;一人当たり面積">
          <a:extLst>
            <a:ext uri="{FF2B5EF4-FFF2-40B4-BE49-F238E27FC236}">
              <a16:creationId xmlns:a16="http://schemas.microsoft.com/office/drawing/2014/main" id="{D8FA54FB-F472-40D6-BC3C-431EC36C9DC4}"/>
            </a:ext>
          </a:extLst>
        </xdr:cNvPr>
        <xdr:cNvSpPr txBox="1"/>
      </xdr:nvSpPr>
      <xdr:spPr>
        <a:xfrm>
          <a:off x="6866332" y="1477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77" name="n_4mainValue【福祉施設】&#10;一人当たり面積">
          <a:extLst>
            <a:ext uri="{FF2B5EF4-FFF2-40B4-BE49-F238E27FC236}">
              <a16:creationId xmlns:a16="http://schemas.microsoft.com/office/drawing/2014/main" id="{F5DB4118-982D-4521-BEB6-37ED0FBE1560}"/>
            </a:ext>
          </a:extLst>
        </xdr:cNvPr>
        <xdr:cNvSpPr txBox="1"/>
      </xdr:nvSpPr>
      <xdr:spPr>
        <a:xfrm>
          <a:off x="6068772"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C7E33E0-DDBC-44FB-A2FC-CB49CFCE443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34A7BCF-EDAA-46E7-83C3-352EF75C310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611DA12-0DD6-4598-BA08-A22E5291582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7EBAB49-06FB-49AA-BC1D-7D9271AB792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A5C825F-3C85-4492-BDB8-FB9535688B74}"/>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1A13E8D-B3F8-497A-B552-00203FB3F40F}"/>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8052BE3-36C4-4384-B40B-A1235DDFFA1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A0AD9C6-5B35-4D25-887E-3EDCD2E33A35}"/>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E5F8FA2-0D6B-46C4-845A-CC7E9D22DE52}"/>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51B0B42-8121-439E-B61D-7DECA02534C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D75757F-49BF-4429-91BA-48B7EFEF5836}"/>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36373398-86EA-4327-9CE4-09C938BCF1F6}"/>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F7F513B0-A61B-4C15-8492-AC1F23F6E756}"/>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56C2E815-7F1E-4261-AC36-5801D9DB3714}"/>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2A898B66-145D-4D86-B36D-F3AF5E0EA35D}"/>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2F5538C9-B5C4-4E7C-A700-C4971004CE89}"/>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2505391D-045F-40DD-AB4A-9897387895C7}"/>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97839BA8-8C71-4435-B93C-64715880C955}"/>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F3303476-39A8-49D9-8E1D-5D866C9C343D}"/>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220C06DB-DDBE-46AB-BE6C-0035AE7031AE}"/>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A8BA54AB-37F5-4A16-9D31-A82E93BF04F9}"/>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BD5273E8-73BF-4983-B5C9-2D29E74AFDAC}"/>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253C2D8A-8411-40F4-936C-D297A2E86030}"/>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7E671B4-463D-494A-A8CB-73030B45B066}"/>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402" name="直線コネクタ 401">
          <a:extLst>
            <a:ext uri="{FF2B5EF4-FFF2-40B4-BE49-F238E27FC236}">
              <a16:creationId xmlns:a16="http://schemas.microsoft.com/office/drawing/2014/main" id="{65E1FE36-604C-4007-B6F5-03593D03FE40}"/>
            </a:ext>
          </a:extLst>
        </xdr:cNvPr>
        <xdr:cNvCxnSpPr/>
      </xdr:nvCxnSpPr>
      <xdr:spPr>
        <a:xfrm flipV="1">
          <a:off x="4173855" y="17335499"/>
          <a:ext cx="0" cy="112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FACD146F-4386-4E35-A8E0-53AF3590F1FF}"/>
            </a:ext>
          </a:extLst>
        </xdr:cNvPr>
        <xdr:cNvSpPr txBox="1"/>
      </xdr:nvSpPr>
      <xdr:spPr>
        <a:xfrm>
          <a:off x="4212590" y="184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4" name="直線コネクタ 403">
          <a:extLst>
            <a:ext uri="{FF2B5EF4-FFF2-40B4-BE49-F238E27FC236}">
              <a16:creationId xmlns:a16="http://schemas.microsoft.com/office/drawing/2014/main" id="{9AA55534-5A15-41EB-BF12-302EDCB4BE1D}"/>
            </a:ext>
          </a:extLst>
        </xdr:cNvPr>
        <xdr:cNvCxnSpPr/>
      </xdr:nvCxnSpPr>
      <xdr:spPr>
        <a:xfrm>
          <a:off x="4112260" y="18465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995FBB88-D132-4ACD-9653-4E5F296A0BE0}"/>
            </a:ext>
          </a:extLst>
        </xdr:cNvPr>
        <xdr:cNvSpPr txBox="1"/>
      </xdr:nvSpPr>
      <xdr:spPr>
        <a:xfrm>
          <a:off x="4212590" y="17103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406" name="直線コネクタ 405">
          <a:extLst>
            <a:ext uri="{FF2B5EF4-FFF2-40B4-BE49-F238E27FC236}">
              <a16:creationId xmlns:a16="http://schemas.microsoft.com/office/drawing/2014/main" id="{722EACB3-B344-4BB5-8BB0-A7A141AB161F}"/>
            </a:ext>
          </a:extLst>
        </xdr:cNvPr>
        <xdr:cNvCxnSpPr/>
      </xdr:nvCxnSpPr>
      <xdr:spPr>
        <a:xfrm>
          <a:off x="4112260" y="17335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2EB1CA94-CCD1-4AE6-956C-48A86C91AEF5}"/>
            </a:ext>
          </a:extLst>
        </xdr:cNvPr>
        <xdr:cNvSpPr txBox="1"/>
      </xdr:nvSpPr>
      <xdr:spPr>
        <a:xfrm>
          <a:off x="4212590" y="17583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08" name="フローチャート: 判断 407">
          <a:extLst>
            <a:ext uri="{FF2B5EF4-FFF2-40B4-BE49-F238E27FC236}">
              <a16:creationId xmlns:a16="http://schemas.microsoft.com/office/drawing/2014/main" id="{606503D1-887F-4EAF-89DC-EFFF3E83BCB4}"/>
            </a:ext>
          </a:extLst>
        </xdr:cNvPr>
        <xdr:cNvSpPr/>
      </xdr:nvSpPr>
      <xdr:spPr>
        <a:xfrm>
          <a:off x="4131310" y="1773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09" name="フローチャート: 判断 408">
          <a:extLst>
            <a:ext uri="{FF2B5EF4-FFF2-40B4-BE49-F238E27FC236}">
              <a16:creationId xmlns:a16="http://schemas.microsoft.com/office/drawing/2014/main" id="{F4EC1A3E-FDDC-420C-B725-E63B98A10A16}"/>
            </a:ext>
          </a:extLst>
        </xdr:cNvPr>
        <xdr:cNvSpPr/>
      </xdr:nvSpPr>
      <xdr:spPr>
        <a:xfrm>
          <a:off x="3388360" y="177476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61595</xdr:rowOff>
    </xdr:from>
    <xdr:to>
      <xdr:col>15</xdr:col>
      <xdr:colOff>101600</xdr:colOff>
      <xdr:row>103</xdr:row>
      <xdr:rowOff>163195</xdr:rowOff>
    </xdr:to>
    <xdr:sp macro="" textlink="">
      <xdr:nvSpPr>
        <xdr:cNvPr id="410" name="フローチャート: 判断 409">
          <a:extLst>
            <a:ext uri="{FF2B5EF4-FFF2-40B4-BE49-F238E27FC236}">
              <a16:creationId xmlns:a16="http://schemas.microsoft.com/office/drawing/2014/main" id="{C11D39DC-B75F-401D-9586-90244D2F0594}"/>
            </a:ext>
          </a:extLst>
        </xdr:cNvPr>
        <xdr:cNvSpPr/>
      </xdr:nvSpPr>
      <xdr:spPr>
        <a:xfrm>
          <a:off x="2571750" y="177171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11" name="フローチャート: 判断 410">
          <a:extLst>
            <a:ext uri="{FF2B5EF4-FFF2-40B4-BE49-F238E27FC236}">
              <a16:creationId xmlns:a16="http://schemas.microsoft.com/office/drawing/2014/main" id="{D7432BBF-EED2-4238-A9CA-465A1A1E52AB}"/>
            </a:ext>
          </a:extLst>
        </xdr:cNvPr>
        <xdr:cNvSpPr/>
      </xdr:nvSpPr>
      <xdr:spPr>
        <a:xfrm>
          <a:off x="1774190" y="178314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103505</xdr:rowOff>
    </xdr:from>
    <xdr:to>
      <xdr:col>6</xdr:col>
      <xdr:colOff>38100</xdr:colOff>
      <xdr:row>104</xdr:row>
      <xdr:rowOff>33655</xdr:rowOff>
    </xdr:to>
    <xdr:sp macro="" textlink="">
      <xdr:nvSpPr>
        <xdr:cNvPr id="412" name="フローチャート: 判断 411">
          <a:extLst>
            <a:ext uri="{FF2B5EF4-FFF2-40B4-BE49-F238E27FC236}">
              <a16:creationId xmlns:a16="http://schemas.microsoft.com/office/drawing/2014/main" id="{0E5A699A-A8B6-4033-A82C-9C1CC989772F}"/>
            </a:ext>
          </a:extLst>
        </xdr:cNvPr>
        <xdr:cNvSpPr/>
      </xdr:nvSpPr>
      <xdr:spPr>
        <a:xfrm>
          <a:off x="988060" y="1776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8C2D1A7-018A-450A-AC37-2E298A9320AD}"/>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D2838D2-1683-4E37-8CC5-D9AACC6BDA05}"/>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D4EDA0F-AE5C-4EE3-B562-05EA227ACA1B}"/>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C22C2A9-98DA-4E5E-B772-A54B4500028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38F2C2B-9DFF-4BC5-B6A9-30255EDB9462}"/>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2539</xdr:rowOff>
    </xdr:from>
    <xdr:to>
      <xdr:col>24</xdr:col>
      <xdr:colOff>114300</xdr:colOff>
      <xdr:row>107</xdr:row>
      <xdr:rowOff>104139</xdr:rowOff>
    </xdr:to>
    <xdr:sp macro="" textlink="">
      <xdr:nvSpPr>
        <xdr:cNvPr id="418" name="楕円 417">
          <a:extLst>
            <a:ext uri="{FF2B5EF4-FFF2-40B4-BE49-F238E27FC236}">
              <a16:creationId xmlns:a16="http://schemas.microsoft.com/office/drawing/2014/main" id="{111F5B54-9AA3-4AE8-9452-2DD5ECD4E5A2}"/>
            </a:ext>
          </a:extLst>
        </xdr:cNvPr>
        <xdr:cNvSpPr/>
      </xdr:nvSpPr>
      <xdr:spPr>
        <a:xfrm>
          <a:off x="4131310" y="183476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88916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28E64DBA-6719-48BF-B040-7417B9AFF568}"/>
            </a:ext>
          </a:extLst>
        </xdr:cNvPr>
        <xdr:cNvSpPr txBox="1"/>
      </xdr:nvSpPr>
      <xdr:spPr>
        <a:xfrm>
          <a:off x="4212590" y="18266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132080</xdr:rowOff>
    </xdr:from>
    <xdr:to>
      <xdr:col>20</xdr:col>
      <xdr:colOff>38100</xdr:colOff>
      <xdr:row>107</xdr:row>
      <xdr:rowOff>62230</xdr:rowOff>
    </xdr:to>
    <xdr:sp macro="" textlink="">
      <xdr:nvSpPr>
        <xdr:cNvPr id="420" name="楕円 419">
          <a:extLst>
            <a:ext uri="{FF2B5EF4-FFF2-40B4-BE49-F238E27FC236}">
              <a16:creationId xmlns:a16="http://schemas.microsoft.com/office/drawing/2014/main" id="{1F5F6C31-5B5E-4D52-8150-7B5EA1CCAC0F}"/>
            </a:ext>
          </a:extLst>
        </xdr:cNvPr>
        <xdr:cNvSpPr/>
      </xdr:nvSpPr>
      <xdr:spPr>
        <a:xfrm>
          <a:off x="3388360" y="183095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11430</xdr:rowOff>
    </xdr:from>
    <xdr:to>
      <xdr:col>24</xdr:col>
      <xdr:colOff>63500</xdr:colOff>
      <xdr:row>107</xdr:row>
      <xdr:rowOff>53339</xdr:rowOff>
    </xdr:to>
    <xdr:cxnSp macro="">
      <xdr:nvCxnSpPr>
        <xdr:cNvPr id="421" name="直線コネクタ 420">
          <a:extLst>
            <a:ext uri="{FF2B5EF4-FFF2-40B4-BE49-F238E27FC236}">
              <a16:creationId xmlns:a16="http://schemas.microsoft.com/office/drawing/2014/main" id="{E2BF976A-8247-45E5-9D99-D23F3AD64684}"/>
            </a:ext>
          </a:extLst>
        </xdr:cNvPr>
        <xdr:cNvCxnSpPr/>
      </xdr:nvCxnSpPr>
      <xdr:spPr>
        <a:xfrm>
          <a:off x="3431540" y="18360390"/>
          <a:ext cx="7429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90170</xdr:rowOff>
    </xdr:from>
    <xdr:to>
      <xdr:col>15</xdr:col>
      <xdr:colOff>101600</xdr:colOff>
      <xdr:row>107</xdr:row>
      <xdr:rowOff>20320</xdr:rowOff>
    </xdr:to>
    <xdr:sp macro="" textlink="">
      <xdr:nvSpPr>
        <xdr:cNvPr id="422" name="楕円 421">
          <a:extLst>
            <a:ext uri="{FF2B5EF4-FFF2-40B4-BE49-F238E27FC236}">
              <a16:creationId xmlns:a16="http://schemas.microsoft.com/office/drawing/2014/main" id="{6B5F35A4-0DAC-40CC-8724-E79E3A895D4A}"/>
            </a:ext>
          </a:extLst>
        </xdr:cNvPr>
        <xdr:cNvSpPr/>
      </xdr:nvSpPr>
      <xdr:spPr>
        <a:xfrm>
          <a:off x="2571750" y="182676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140970</xdr:rowOff>
    </xdr:from>
    <xdr:to>
      <xdr:col>19</xdr:col>
      <xdr:colOff>177800</xdr:colOff>
      <xdr:row>107</xdr:row>
      <xdr:rowOff>11430</xdr:rowOff>
    </xdr:to>
    <xdr:cxnSp macro="">
      <xdr:nvCxnSpPr>
        <xdr:cNvPr id="423" name="直線コネクタ 422">
          <a:extLst>
            <a:ext uri="{FF2B5EF4-FFF2-40B4-BE49-F238E27FC236}">
              <a16:creationId xmlns:a16="http://schemas.microsoft.com/office/drawing/2014/main" id="{3BF0EC0E-69B3-44D5-ADEC-AC55A113068C}"/>
            </a:ext>
          </a:extLst>
        </xdr:cNvPr>
        <xdr:cNvCxnSpPr/>
      </xdr:nvCxnSpPr>
      <xdr:spPr>
        <a:xfrm>
          <a:off x="2626360" y="18312765"/>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424" name="楕円 423">
          <a:extLst>
            <a:ext uri="{FF2B5EF4-FFF2-40B4-BE49-F238E27FC236}">
              <a16:creationId xmlns:a16="http://schemas.microsoft.com/office/drawing/2014/main" id="{987C06C8-D31A-4317-B939-4ECAF876D8D2}"/>
            </a:ext>
          </a:extLst>
        </xdr:cNvPr>
        <xdr:cNvSpPr/>
      </xdr:nvSpPr>
      <xdr:spPr>
        <a:xfrm>
          <a:off x="1774190" y="182238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99061</xdr:rowOff>
    </xdr:from>
    <xdr:to>
      <xdr:col>15</xdr:col>
      <xdr:colOff>50800</xdr:colOff>
      <xdr:row>106</xdr:row>
      <xdr:rowOff>140970</xdr:rowOff>
    </xdr:to>
    <xdr:cxnSp macro="">
      <xdr:nvCxnSpPr>
        <xdr:cNvPr id="425" name="直線コネクタ 424">
          <a:extLst>
            <a:ext uri="{FF2B5EF4-FFF2-40B4-BE49-F238E27FC236}">
              <a16:creationId xmlns:a16="http://schemas.microsoft.com/office/drawing/2014/main" id="{E1D52AB8-7ABA-4298-BE63-E63DA1807BD8}"/>
            </a:ext>
          </a:extLst>
        </xdr:cNvPr>
        <xdr:cNvCxnSpPr/>
      </xdr:nvCxnSpPr>
      <xdr:spPr>
        <a:xfrm>
          <a:off x="1828800" y="18268951"/>
          <a:ext cx="7975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6350</xdr:rowOff>
    </xdr:from>
    <xdr:to>
      <xdr:col>6</xdr:col>
      <xdr:colOff>38100</xdr:colOff>
      <xdr:row>106</xdr:row>
      <xdr:rowOff>107950</xdr:rowOff>
    </xdr:to>
    <xdr:sp macro="" textlink="">
      <xdr:nvSpPr>
        <xdr:cNvPr id="426" name="楕円 425">
          <a:extLst>
            <a:ext uri="{FF2B5EF4-FFF2-40B4-BE49-F238E27FC236}">
              <a16:creationId xmlns:a16="http://schemas.microsoft.com/office/drawing/2014/main" id="{44166BC5-2885-40C8-86C6-6F458829123F}"/>
            </a:ext>
          </a:extLst>
        </xdr:cNvPr>
        <xdr:cNvSpPr/>
      </xdr:nvSpPr>
      <xdr:spPr>
        <a:xfrm>
          <a:off x="988060" y="18181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57150</xdr:rowOff>
    </xdr:from>
    <xdr:to>
      <xdr:col>10</xdr:col>
      <xdr:colOff>114300</xdr:colOff>
      <xdr:row>106</xdr:row>
      <xdr:rowOff>99061</xdr:rowOff>
    </xdr:to>
    <xdr:cxnSp macro="">
      <xdr:nvCxnSpPr>
        <xdr:cNvPr id="427" name="直線コネクタ 426">
          <a:extLst>
            <a:ext uri="{FF2B5EF4-FFF2-40B4-BE49-F238E27FC236}">
              <a16:creationId xmlns:a16="http://schemas.microsoft.com/office/drawing/2014/main" id="{1F50A4C5-27EB-4FE6-BA6F-6E8C661107BC}"/>
            </a:ext>
          </a:extLst>
        </xdr:cNvPr>
        <xdr:cNvCxnSpPr/>
      </xdr:nvCxnSpPr>
      <xdr:spPr>
        <a:xfrm>
          <a:off x="1031240" y="18227040"/>
          <a:ext cx="7975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428" name="n_1aveValue【市民会館】&#10;有形固定資産減価償却率">
          <a:extLst>
            <a:ext uri="{FF2B5EF4-FFF2-40B4-BE49-F238E27FC236}">
              <a16:creationId xmlns:a16="http://schemas.microsoft.com/office/drawing/2014/main" id="{024DF03F-601B-4A0E-98DB-38585A15633D}"/>
            </a:ext>
          </a:extLst>
        </xdr:cNvPr>
        <xdr:cNvSpPr txBox="1"/>
      </xdr:nvSpPr>
      <xdr:spPr>
        <a:xfrm>
          <a:off x="3239144" y="1751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8272</xdr:rowOff>
    </xdr:from>
    <xdr:ext cx="405111" cy="259045"/>
    <xdr:sp macro="" textlink="">
      <xdr:nvSpPr>
        <xdr:cNvPr id="429" name="n_2aveValue【市民会館】&#10;有形固定資産減価償却率">
          <a:extLst>
            <a:ext uri="{FF2B5EF4-FFF2-40B4-BE49-F238E27FC236}">
              <a16:creationId xmlns:a16="http://schemas.microsoft.com/office/drawing/2014/main" id="{351E2BF2-9031-4ADC-8F6B-578C2930C467}"/>
            </a:ext>
          </a:extLst>
        </xdr:cNvPr>
        <xdr:cNvSpPr txBox="1"/>
      </xdr:nvSpPr>
      <xdr:spPr>
        <a:xfrm>
          <a:off x="2439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114952</xdr:rowOff>
    </xdr:from>
    <xdr:ext cx="405111" cy="259045"/>
    <xdr:sp macro="" textlink="">
      <xdr:nvSpPr>
        <xdr:cNvPr id="430" name="n_3aveValue【市民会館】&#10;有形固定資産減価償却率">
          <a:extLst>
            <a:ext uri="{FF2B5EF4-FFF2-40B4-BE49-F238E27FC236}">
              <a16:creationId xmlns:a16="http://schemas.microsoft.com/office/drawing/2014/main" id="{0A8C0B21-67B0-46F0-880C-93F67B5763D3}"/>
            </a:ext>
          </a:extLst>
        </xdr:cNvPr>
        <xdr:cNvSpPr txBox="1"/>
      </xdr:nvSpPr>
      <xdr:spPr>
        <a:xfrm>
          <a:off x="164148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50182</xdr:rowOff>
    </xdr:from>
    <xdr:ext cx="405111" cy="259045"/>
    <xdr:sp macro="" textlink="">
      <xdr:nvSpPr>
        <xdr:cNvPr id="431" name="n_4aveValue【市民会館】&#10;有形固定資産減価償却率">
          <a:extLst>
            <a:ext uri="{FF2B5EF4-FFF2-40B4-BE49-F238E27FC236}">
              <a16:creationId xmlns:a16="http://schemas.microsoft.com/office/drawing/2014/main" id="{16AEB835-F4AD-4FD5-92F9-16FC8DA38B08}"/>
            </a:ext>
          </a:extLst>
        </xdr:cNvPr>
        <xdr:cNvSpPr txBox="1"/>
      </xdr:nvSpPr>
      <xdr:spPr>
        <a:xfrm>
          <a:off x="85535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53357</xdr:rowOff>
    </xdr:from>
    <xdr:ext cx="405111" cy="259045"/>
    <xdr:sp macro="" textlink="">
      <xdr:nvSpPr>
        <xdr:cNvPr id="432" name="n_1mainValue【市民会館】&#10;有形固定資産減価償却率">
          <a:extLst>
            <a:ext uri="{FF2B5EF4-FFF2-40B4-BE49-F238E27FC236}">
              <a16:creationId xmlns:a16="http://schemas.microsoft.com/office/drawing/2014/main" id="{D533F5C3-5BF7-4BDB-9AF7-368B28050BBD}"/>
            </a:ext>
          </a:extLst>
        </xdr:cNvPr>
        <xdr:cNvSpPr txBox="1"/>
      </xdr:nvSpPr>
      <xdr:spPr>
        <a:xfrm>
          <a:off x="3239144" y="184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11447</xdr:rowOff>
    </xdr:from>
    <xdr:ext cx="405111" cy="259045"/>
    <xdr:sp macro="" textlink="">
      <xdr:nvSpPr>
        <xdr:cNvPr id="433" name="n_2mainValue【市民会館】&#10;有形固定資産減価償却率">
          <a:extLst>
            <a:ext uri="{FF2B5EF4-FFF2-40B4-BE49-F238E27FC236}">
              <a16:creationId xmlns:a16="http://schemas.microsoft.com/office/drawing/2014/main" id="{229DEA58-7780-4A15-9270-67B0A6D088C3}"/>
            </a:ext>
          </a:extLst>
        </xdr:cNvPr>
        <xdr:cNvSpPr txBox="1"/>
      </xdr:nvSpPr>
      <xdr:spPr>
        <a:xfrm>
          <a:off x="2439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434" name="n_3mainValue【市民会館】&#10;有形固定資産減価償却率">
          <a:extLst>
            <a:ext uri="{FF2B5EF4-FFF2-40B4-BE49-F238E27FC236}">
              <a16:creationId xmlns:a16="http://schemas.microsoft.com/office/drawing/2014/main" id="{6964B929-6FD4-4B66-A09C-1BE0246AF200}"/>
            </a:ext>
          </a:extLst>
        </xdr:cNvPr>
        <xdr:cNvSpPr txBox="1"/>
      </xdr:nvSpPr>
      <xdr:spPr>
        <a:xfrm>
          <a:off x="1641484" y="183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99077</xdr:rowOff>
    </xdr:from>
    <xdr:ext cx="405111" cy="259045"/>
    <xdr:sp macro="" textlink="">
      <xdr:nvSpPr>
        <xdr:cNvPr id="435" name="n_4mainValue【市民会館】&#10;有形固定資産減価償却率">
          <a:extLst>
            <a:ext uri="{FF2B5EF4-FFF2-40B4-BE49-F238E27FC236}">
              <a16:creationId xmlns:a16="http://schemas.microsoft.com/office/drawing/2014/main" id="{0E5FB81D-105F-47D2-A379-ECB2A2954E32}"/>
            </a:ext>
          </a:extLst>
        </xdr:cNvPr>
        <xdr:cNvSpPr txBox="1"/>
      </xdr:nvSpPr>
      <xdr:spPr>
        <a:xfrm>
          <a:off x="855354" y="182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9874912E-21E1-4A07-8A20-D13BE6B0A2C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730D913-A921-4AFF-BC9C-FACC2D0BE17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FBD7602F-13D2-48EE-96CB-DB16AE64213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E462B779-B7FC-4762-979E-ECA4F2887A2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8B5C2B3-D13C-4A9C-9D64-B1358DC7F93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102393D5-F40E-4647-9A04-BF12BB2AABD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ECC53CA9-005B-41B0-B882-8E997879A34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D76B516-2A8F-4AA4-8BF6-C40E4A9340D7}"/>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112DDB1C-6CBF-47DE-854C-4C7DE4D681CD}"/>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A521F1BF-4370-43F6-A125-BF7F1AE7A2D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C1AA4443-4D63-448E-AE57-294E27CFA289}"/>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18C125A3-AD88-47B7-9926-6469D9BA2E19}"/>
            </a:ext>
          </a:extLst>
        </xdr:cNvPr>
        <xdr:cNvSpPr txBox="1"/>
      </xdr:nvSpPr>
      <xdr:spPr>
        <a:xfrm>
          <a:off x="552722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D96C37C7-3982-4A0E-9007-303E508E1DD9}"/>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448AAD81-9E7B-48A0-A5CC-070D68B7CBE9}"/>
            </a:ext>
          </a:extLst>
        </xdr:cNvPr>
        <xdr:cNvSpPr txBox="1"/>
      </xdr:nvSpPr>
      <xdr:spPr>
        <a:xfrm>
          <a:off x="552722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6E5EE4DD-94D5-4648-893F-AADDD6651BF5}"/>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B0F61ECE-9A65-4255-92FA-F43A916B630D}"/>
            </a:ext>
          </a:extLst>
        </xdr:cNvPr>
        <xdr:cNvSpPr txBox="1"/>
      </xdr:nvSpPr>
      <xdr:spPr>
        <a:xfrm>
          <a:off x="552722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2F28B429-C32A-457A-B9E4-D2D89EDC1FA3}"/>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99E2CD9B-A717-4DCC-9D15-209BF8270EA8}"/>
            </a:ext>
          </a:extLst>
        </xdr:cNvPr>
        <xdr:cNvSpPr txBox="1"/>
      </xdr:nvSpPr>
      <xdr:spPr>
        <a:xfrm>
          <a:off x="55272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2A9F3082-8980-4FF5-9597-13E856F501DE}"/>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2F4FCC88-F8F3-452E-9B87-A3671FA00D45}"/>
            </a:ext>
          </a:extLst>
        </xdr:cNvPr>
        <xdr:cNvSpPr txBox="1"/>
      </xdr:nvSpPr>
      <xdr:spPr>
        <a:xfrm>
          <a:off x="552722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6F654E25-3747-4A1D-9DFE-C4F106A240A1}"/>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A074755B-C852-4775-A50A-DFD4BB56FE48}"/>
            </a:ext>
          </a:extLst>
        </xdr:cNvPr>
        <xdr:cNvSpPr txBox="1"/>
      </xdr:nvSpPr>
      <xdr:spPr>
        <a:xfrm>
          <a:off x="552722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D1740A4-12B2-4A8E-9897-B84A5968246C}"/>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377B0FA-A88A-4A3F-8BE8-EE6FA1AB174C}"/>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24D97B8-4FCE-4050-98B4-45F0E1CFCFC3}"/>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461" name="直線コネクタ 460">
          <a:extLst>
            <a:ext uri="{FF2B5EF4-FFF2-40B4-BE49-F238E27FC236}">
              <a16:creationId xmlns:a16="http://schemas.microsoft.com/office/drawing/2014/main" id="{2A339101-3005-449C-A8BA-F36A51F9853D}"/>
            </a:ext>
          </a:extLst>
        </xdr:cNvPr>
        <xdr:cNvCxnSpPr/>
      </xdr:nvCxnSpPr>
      <xdr:spPr>
        <a:xfrm flipV="1">
          <a:off x="9429115" y="17260388"/>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2" name="【市民会館】&#10;一人当たり面積最小値テキスト">
          <a:extLst>
            <a:ext uri="{FF2B5EF4-FFF2-40B4-BE49-F238E27FC236}">
              <a16:creationId xmlns:a16="http://schemas.microsoft.com/office/drawing/2014/main" id="{8A8D5863-EB75-45BA-9672-060E16270AD6}"/>
            </a:ext>
          </a:extLst>
        </xdr:cNvPr>
        <xdr:cNvSpPr txBox="1"/>
      </xdr:nvSpPr>
      <xdr:spPr>
        <a:xfrm>
          <a:off x="946785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3" name="直線コネクタ 462">
          <a:extLst>
            <a:ext uri="{FF2B5EF4-FFF2-40B4-BE49-F238E27FC236}">
              <a16:creationId xmlns:a16="http://schemas.microsoft.com/office/drawing/2014/main" id="{D9CEC9D9-A0CD-4963-B615-87A5AE3E6052}"/>
            </a:ext>
          </a:extLst>
        </xdr:cNvPr>
        <xdr:cNvCxnSpPr/>
      </xdr:nvCxnSpPr>
      <xdr:spPr>
        <a:xfrm>
          <a:off x="9356090" y="185843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464" name="【市民会館】&#10;一人当たり面積最大値テキスト">
          <a:extLst>
            <a:ext uri="{FF2B5EF4-FFF2-40B4-BE49-F238E27FC236}">
              <a16:creationId xmlns:a16="http://schemas.microsoft.com/office/drawing/2014/main" id="{06C8222E-0EDE-42EA-A02B-78876F6F7B50}"/>
            </a:ext>
          </a:extLst>
        </xdr:cNvPr>
        <xdr:cNvSpPr txBox="1"/>
      </xdr:nvSpPr>
      <xdr:spPr>
        <a:xfrm>
          <a:off x="9467850" y="170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465" name="直線コネクタ 464">
          <a:extLst>
            <a:ext uri="{FF2B5EF4-FFF2-40B4-BE49-F238E27FC236}">
              <a16:creationId xmlns:a16="http://schemas.microsoft.com/office/drawing/2014/main" id="{51C8796B-9BE6-4CF6-B792-9F6201BAC99D}"/>
            </a:ext>
          </a:extLst>
        </xdr:cNvPr>
        <xdr:cNvCxnSpPr/>
      </xdr:nvCxnSpPr>
      <xdr:spPr>
        <a:xfrm>
          <a:off x="9356090" y="172603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152779</xdr:rowOff>
    </xdr:from>
    <xdr:ext cx="469744" cy="259045"/>
    <xdr:sp macro="" textlink="">
      <xdr:nvSpPr>
        <xdr:cNvPr id="466" name="【市民会館】&#10;一人当たり面積平均値テキスト">
          <a:extLst>
            <a:ext uri="{FF2B5EF4-FFF2-40B4-BE49-F238E27FC236}">
              <a16:creationId xmlns:a16="http://schemas.microsoft.com/office/drawing/2014/main" id="{D87706A1-9E24-4FC1-B5F2-392FEC852F5A}"/>
            </a:ext>
          </a:extLst>
        </xdr:cNvPr>
        <xdr:cNvSpPr txBox="1"/>
      </xdr:nvSpPr>
      <xdr:spPr>
        <a:xfrm>
          <a:off x="9467850" y="17812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467" name="フローチャート: 判断 466">
          <a:extLst>
            <a:ext uri="{FF2B5EF4-FFF2-40B4-BE49-F238E27FC236}">
              <a16:creationId xmlns:a16="http://schemas.microsoft.com/office/drawing/2014/main" id="{B37BE5F6-FACA-401A-B1BF-D638B9B66D9A}"/>
            </a:ext>
          </a:extLst>
        </xdr:cNvPr>
        <xdr:cNvSpPr/>
      </xdr:nvSpPr>
      <xdr:spPr>
        <a:xfrm>
          <a:off x="9394190" y="17964512"/>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68" name="フローチャート: 判断 467">
          <a:extLst>
            <a:ext uri="{FF2B5EF4-FFF2-40B4-BE49-F238E27FC236}">
              <a16:creationId xmlns:a16="http://schemas.microsoft.com/office/drawing/2014/main" id="{EDEA387E-AE42-4CE9-8DEA-5514A35BDB39}"/>
            </a:ext>
          </a:extLst>
        </xdr:cNvPr>
        <xdr:cNvSpPr/>
      </xdr:nvSpPr>
      <xdr:spPr>
        <a:xfrm>
          <a:off x="8632190" y="179751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51526</xdr:rowOff>
    </xdr:from>
    <xdr:to>
      <xdr:col>46</xdr:col>
      <xdr:colOff>38100</xdr:colOff>
      <xdr:row>104</xdr:row>
      <xdr:rowOff>153126</xdr:rowOff>
    </xdr:to>
    <xdr:sp macro="" textlink="">
      <xdr:nvSpPr>
        <xdr:cNvPr id="469" name="フローチャート: 判断 468">
          <a:extLst>
            <a:ext uri="{FF2B5EF4-FFF2-40B4-BE49-F238E27FC236}">
              <a16:creationId xmlns:a16="http://schemas.microsoft.com/office/drawing/2014/main" id="{72963456-B088-4C2B-8784-244E0657C327}"/>
            </a:ext>
          </a:extLst>
        </xdr:cNvPr>
        <xdr:cNvSpPr/>
      </xdr:nvSpPr>
      <xdr:spPr>
        <a:xfrm>
          <a:off x="7846060" y="17886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93980</xdr:rowOff>
    </xdr:from>
    <xdr:to>
      <xdr:col>41</xdr:col>
      <xdr:colOff>101600</xdr:colOff>
      <xdr:row>105</xdr:row>
      <xdr:rowOff>24130</xdr:rowOff>
    </xdr:to>
    <xdr:sp macro="" textlink="">
      <xdr:nvSpPr>
        <xdr:cNvPr id="470" name="フローチャート: 判断 469">
          <a:extLst>
            <a:ext uri="{FF2B5EF4-FFF2-40B4-BE49-F238E27FC236}">
              <a16:creationId xmlns:a16="http://schemas.microsoft.com/office/drawing/2014/main" id="{8DCF09A1-06E1-4164-B64C-0DDC53E946D7}"/>
            </a:ext>
          </a:extLst>
        </xdr:cNvPr>
        <xdr:cNvSpPr/>
      </xdr:nvSpPr>
      <xdr:spPr>
        <a:xfrm>
          <a:off x="7029450" y="179285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149498</xdr:rowOff>
    </xdr:from>
    <xdr:to>
      <xdr:col>36</xdr:col>
      <xdr:colOff>165100</xdr:colOff>
      <xdr:row>105</xdr:row>
      <xdr:rowOff>79648</xdr:rowOff>
    </xdr:to>
    <xdr:sp macro="" textlink="">
      <xdr:nvSpPr>
        <xdr:cNvPr id="471" name="フローチャート: 判断 470">
          <a:extLst>
            <a:ext uri="{FF2B5EF4-FFF2-40B4-BE49-F238E27FC236}">
              <a16:creationId xmlns:a16="http://schemas.microsoft.com/office/drawing/2014/main" id="{D4074C4E-FA59-487B-B130-3E7D349E4DDE}"/>
            </a:ext>
          </a:extLst>
        </xdr:cNvPr>
        <xdr:cNvSpPr/>
      </xdr:nvSpPr>
      <xdr:spPr>
        <a:xfrm>
          <a:off x="6231890" y="179802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B30A2E5-5BC0-4BE4-AC31-92A32436E5ED}"/>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FB4C704-7D12-4FB4-B16D-C9E088CB09D4}"/>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FA9CE02-09B1-4212-8647-83558AA238AB}"/>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ED6F4A5-3034-4145-83C6-290165034CA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456A833-98BD-4DB9-8B8D-C52778F5BB5C}"/>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18869</xdr:rowOff>
    </xdr:from>
    <xdr:to>
      <xdr:col>55</xdr:col>
      <xdr:colOff>50800</xdr:colOff>
      <xdr:row>108</xdr:row>
      <xdr:rowOff>120469</xdr:rowOff>
    </xdr:to>
    <xdr:sp macro="" textlink="">
      <xdr:nvSpPr>
        <xdr:cNvPr id="477" name="楕円 476">
          <a:extLst>
            <a:ext uri="{FF2B5EF4-FFF2-40B4-BE49-F238E27FC236}">
              <a16:creationId xmlns:a16="http://schemas.microsoft.com/office/drawing/2014/main" id="{B57AC11C-7300-454B-B890-D96BD1588310}"/>
            </a:ext>
          </a:extLst>
        </xdr:cNvPr>
        <xdr:cNvSpPr/>
      </xdr:nvSpPr>
      <xdr:spPr>
        <a:xfrm>
          <a:off x="9394190" y="1853927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105246</xdr:rowOff>
    </xdr:from>
    <xdr:ext cx="469744" cy="259045"/>
    <xdr:sp macro="" textlink="">
      <xdr:nvSpPr>
        <xdr:cNvPr id="478" name="【市民会館】&#10;一人当たり面積該当値テキスト">
          <a:extLst>
            <a:ext uri="{FF2B5EF4-FFF2-40B4-BE49-F238E27FC236}">
              <a16:creationId xmlns:a16="http://schemas.microsoft.com/office/drawing/2014/main" id="{4427584F-E0C1-4B2A-8D64-C5E5097E8AE0}"/>
            </a:ext>
          </a:extLst>
        </xdr:cNvPr>
        <xdr:cNvSpPr txBox="1"/>
      </xdr:nvSpPr>
      <xdr:spPr>
        <a:xfrm>
          <a:off x="9467850" y="1844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18869</xdr:rowOff>
    </xdr:from>
    <xdr:to>
      <xdr:col>50</xdr:col>
      <xdr:colOff>165100</xdr:colOff>
      <xdr:row>108</xdr:row>
      <xdr:rowOff>120469</xdr:rowOff>
    </xdr:to>
    <xdr:sp macro="" textlink="">
      <xdr:nvSpPr>
        <xdr:cNvPr id="479" name="楕円 478">
          <a:extLst>
            <a:ext uri="{FF2B5EF4-FFF2-40B4-BE49-F238E27FC236}">
              <a16:creationId xmlns:a16="http://schemas.microsoft.com/office/drawing/2014/main" id="{00BAE4DE-D33E-4747-89C0-FD3E3548C5E5}"/>
            </a:ext>
          </a:extLst>
        </xdr:cNvPr>
        <xdr:cNvSpPr/>
      </xdr:nvSpPr>
      <xdr:spPr>
        <a:xfrm>
          <a:off x="8632190" y="1853927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69669</xdr:rowOff>
    </xdr:from>
    <xdr:to>
      <xdr:col>55</xdr:col>
      <xdr:colOff>0</xdr:colOff>
      <xdr:row>108</xdr:row>
      <xdr:rowOff>69669</xdr:rowOff>
    </xdr:to>
    <xdr:cxnSp macro="">
      <xdr:nvCxnSpPr>
        <xdr:cNvPr id="480" name="直線コネクタ 479">
          <a:extLst>
            <a:ext uri="{FF2B5EF4-FFF2-40B4-BE49-F238E27FC236}">
              <a16:creationId xmlns:a16="http://schemas.microsoft.com/office/drawing/2014/main" id="{313F5383-8F94-45C0-97B4-A66917369478}"/>
            </a:ext>
          </a:extLst>
        </xdr:cNvPr>
        <xdr:cNvCxnSpPr/>
      </xdr:nvCxnSpPr>
      <xdr:spPr>
        <a:xfrm>
          <a:off x="8686800" y="185843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22134</xdr:rowOff>
    </xdr:from>
    <xdr:to>
      <xdr:col>46</xdr:col>
      <xdr:colOff>38100</xdr:colOff>
      <xdr:row>108</xdr:row>
      <xdr:rowOff>123734</xdr:rowOff>
    </xdr:to>
    <xdr:sp macro="" textlink="">
      <xdr:nvSpPr>
        <xdr:cNvPr id="481" name="楕円 480">
          <a:extLst>
            <a:ext uri="{FF2B5EF4-FFF2-40B4-BE49-F238E27FC236}">
              <a16:creationId xmlns:a16="http://schemas.microsoft.com/office/drawing/2014/main" id="{131426F6-232C-4187-BD7B-F4FD0406A3FE}"/>
            </a:ext>
          </a:extLst>
        </xdr:cNvPr>
        <xdr:cNvSpPr/>
      </xdr:nvSpPr>
      <xdr:spPr>
        <a:xfrm>
          <a:off x="7846060" y="1853492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69669</xdr:rowOff>
    </xdr:from>
    <xdr:to>
      <xdr:col>50</xdr:col>
      <xdr:colOff>114300</xdr:colOff>
      <xdr:row>108</xdr:row>
      <xdr:rowOff>72934</xdr:rowOff>
    </xdr:to>
    <xdr:cxnSp macro="">
      <xdr:nvCxnSpPr>
        <xdr:cNvPr id="482" name="直線コネクタ 481">
          <a:extLst>
            <a:ext uri="{FF2B5EF4-FFF2-40B4-BE49-F238E27FC236}">
              <a16:creationId xmlns:a16="http://schemas.microsoft.com/office/drawing/2014/main" id="{A04DA49A-87B6-4E86-99BE-6DA41874ACA9}"/>
            </a:ext>
          </a:extLst>
        </xdr:cNvPr>
        <xdr:cNvCxnSpPr/>
      </xdr:nvCxnSpPr>
      <xdr:spPr>
        <a:xfrm flipV="1">
          <a:off x="7889240" y="18584364"/>
          <a:ext cx="79756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22134</xdr:rowOff>
    </xdr:from>
    <xdr:to>
      <xdr:col>41</xdr:col>
      <xdr:colOff>101600</xdr:colOff>
      <xdr:row>108</xdr:row>
      <xdr:rowOff>123734</xdr:rowOff>
    </xdr:to>
    <xdr:sp macro="" textlink="">
      <xdr:nvSpPr>
        <xdr:cNvPr id="483" name="楕円 482">
          <a:extLst>
            <a:ext uri="{FF2B5EF4-FFF2-40B4-BE49-F238E27FC236}">
              <a16:creationId xmlns:a16="http://schemas.microsoft.com/office/drawing/2014/main" id="{368A7B9C-08CB-40E6-9757-3585CC329EB1}"/>
            </a:ext>
          </a:extLst>
        </xdr:cNvPr>
        <xdr:cNvSpPr/>
      </xdr:nvSpPr>
      <xdr:spPr>
        <a:xfrm>
          <a:off x="7029450" y="1853492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72934</xdr:rowOff>
    </xdr:from>
    <xdr:to>
      <xdr:col>45</xdr:col>
      <xdr:colOff>177800</xdr:colOff>
      <xdr:row>108</xdr:row>
      <xdr:rowOff>72934</xdr:rowOff>
    </xdr:to>
    <xdr:cxnSp macro="">
      <xdr:nvCxnSpPr>
        <xdr:cNvPr id="484" name="直線コネクタ 483">
          <a:extLst>
            <a:ext uri="{FF2B5EF4-FFF2-40B4-BE49-F238E27FC236}">
              <a16:creationId xmlns:a16="http://schemas.microsoft.com/office/drawing/2014/main" id="{022BCBED-83DF-40DD-BE36-43F4D34953A8}"/>
            </a:ext>
          </a:extLst>
        </xdr:cNvPr>
        <xdr:cNvCxnSpPr/>
      </xdr:nvCxnSpPr>
      <xdr:spPr>
        <a:xfrm>
          <a:off x="7084060" y="1858953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25400</xdr:rowOff>
    </xdr:from>
    <xdr:to>
      <xdr:col>36</xdr:col>
      <xdr:colOff>165100</xdr:colOff>
      <xdr:row>108</xdr:row>
      <xdr:rowOff>127000</xdr:rowOff>
    </xdr:to>
    <xdr:sp macro="" textlink="">
      <xdr:nvSpPr>
        <xdr:cNvPr id="485" name="楕円 484">
          <a:extLst>
            <a:ext uri="{FF2B5EF4-FFF2-40B4-BE49-F238E27FC236}">
              <a16:creationId xmlns:a16="http://schemas.microsoft.com/office/drawing/2014/main" id="{736DDA4D-1173-42F4-8D6A-0C717BCBEA04}"/>
            </a:ext>
          </a:extLst>
        </xdr:cNvPr>
        <xdr:cNvSpPr/>
      </xdr:nvSpPr>
      <xdr:spPr>
        <a:xfrm>
          <a:off x="6231890" y="185381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72934</xdr:rowOff>
    </xdr:from>
    <xdr:to>
      <xdr:col>41</xdr:col>
      <xdr:colOff>50800</xdr:colOff>
      <xdr:row>108</xdr:row>
      <xdr:rowOff>76200</xdr:rowOff>
    </xdr:to>
    <xdr:cxnSp macro="">
      <xdr:nvCxnSpPr>
        <xdr:cNvPr id="486" name="直線コネクタ 485">
          <a:extLst>
            <a:ext uri="{FF2B5EF4-FFF2-40B4-BE49-F238E27FC236}">
              <a16:creationId xmlns:a16="http://schemas.microsoft.com/office/drawing/2014/main" id="{457D536B-2897-436A-B535-07E857381FAA}"/>
            </a:ext>
          </a:extLst>
        </xdr:cNvPr>
        <xdr:cNvCxnSpPr/>
      </xdr:nvCxnSpPr>
      <xdr:spPr>
        <a:xfrm flipV="1">
          <a:off x="6286500" y="18589534"/>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92908</xdr:rowOff>
    </xdr:from>
    <xdr:ext cx="469744" cy="259045"/>
    <xdr:sp macro="" textlink="">
      <xdr:nvSpPr>
        <xdr:cNvPr id="487" name="n_1aveValue【市民会館】&#10;一人当たり面積">
          <a:extLst>
            <a:ext uri="{FF2B5EF4-FFF2-40B4-BE49-F238E27FC236}">
              <a16:creationId xmlns:a16="http://schemas.microsoft.com/office/drawing/2014/main" id="{60DF63F7-07CF-4239-B7F2-3FE456024E92}"/>
            </a:ext>
          </a:extLst>
        </xdr:cNvPr>
        <xdr:cNvSpPr txBox="1"/>
      </xdr:nvSpPr>
      <xdr:spPr>
        <a:xfrm>
          <a:off x="8454467" y="1775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169653</xdr:rowOff>
    </xdr:from>
    <xdr:ext cx="469744" cy="259045"/>
    <xdr:sp macro="" textlink="">
      <xdr:nvSpPr>
        <xdr:cNvPr id="488" name="n_2aveValue【市民会館】&#10;一人当たり面積">
          <a:extLst>
            <a:ext uri="{FF2B5EF4-FFF2-40B4-BE49-F238E27FC236}">
              <a16:creationId xmlns:a16="http://schemas.microsoft.com/office/drawing/2014/main" id="{42E0F740-2946-4A7C-82F0-8EEF4BFE57C3}"/>
            </a:ext>
          </a:extLst>
        </xdr:cNvPr>
        <xdr:cNvSpPr txBox="1"/>
      </xdr:nvSpPr>
      <xdr:spPr>
        <a:xfrm>
          <a:off x="7673417" y="176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40657</xdr:rowOff>
    </xdr:from>
    <xdr:ext cx="469744" cy="259045"/>
    <xdr:sp macro="" textlink="">
      <xdr:nvSpPr>
        <xdr:cNvPr id="489" name="n_3aveValue【市民会館】&#10;一人当たり面積">
          <a:extLst>
            <a:ext uri="{FF2B5EF4-FFF2-40B4-BE49-F238E27FC236}">
              <a16:creationId xmlns:a16="http://schemas.microsoft.com/office/drawing/2014/main" id="{EE005E7A-F487-4247-8261-F8D04EDB02C0}"/>
            </a:ext>
          </a:extLst>
        </xdr:cNvPr>
        <xdr:cNvSpPr txBox="1"/>
      </xdr:nvSpPr>
      <xdr:spPr>
        <a:xfrm>
          <a:off x="6866332"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96175</xdr:rowOff>
    </xdr:from>
    <xdr:ext cx="469744" cy="259045"/>
    <xdr:sp macro="" textlink="">
      <xdr:nvSpPr>
        <xdr:cNvPr id="490" name="n_4aveValue【市民会館】&#10;一人当たり面積">
          <a:extLst>
            <a:ext uri="{FF2B5EF4-FFF2-40B4-BE49-F238E27FC236}">
              <a16:creationId xmlns:a16="http://schemas.microsoft.com/office/drawing/2014/main" id="{DA187987-AA8A-4F42-9FA6-0E8B3CDF064C}"/>
            </a:ext>
          </a:extLst>
        </xdr:cNvPr>
        <xdr:cNvSpPr txBox="1"/>
      </xdr:nvSpPr>
      <xdr:spPr>
        <a:xfrm>
          <a:off x="6068772" y="1775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111596</xdr:rowOff>
    </xdr:from>
    <xdr:ext cx="469744" cy="259045"/>
    <xdr:sp macro="" textlink="">
      <xdr:nvSpPr>
        <xdr:cNvPr id="491" name="n_1mainValue【市民会館】&#10;一人当たり面積">
          <a:extLst>
            <a:ext uri="{FF2B5EF4-FFF2-40B4-BE49-F238E27FC236}">
              <a16:creationId xmlns:a16="http://schemas.microsoft.com/office/drawing/2014/main" id="{08358043-9CCD-424F-AF9C-6149200343F8}"/>
            </a:ext>
          </a:extLst>
        </xdr:cNvPr>
        <xdr:cNvSpPr txBox="1"/>
      </xdr:nvSpPr>
      <xdr:spPr>
        <a:xfrm>
          <a:off x="845446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114861</xdr:rowOff>
    </xdr:from>
    <xdr:ext cx="469744" cy="259045"/>
    <xdr:sp macro="" textlink="">
      <xdr:nvSpPr>
        <xdr:cNvPr id="492" name="n_2mainValue【市民会館】&#10;一人当たり面積">
          <a:extLst>
            <a:ext uri="{FF2B5EF4-FFF2-40B4-BE49-F238E27FC236}">
              <a16:creationId xmlns:a16="http://schemas.microsoft.com/office/drawing/2014/main" id="{29811FDB-B176-4043-9B88-C0963A265671}"/>
            </a:ext>
          </a:extLst>
        </xdr:cNvPr>
        <xdr:cNvSpPr txBox="1"/>
      </xdr:nvSpPr>
      <xdr:spPr>
        <a:xfrm>
          <a:off x="767341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114861</xdr:rowOff>
    </xdr:from>
    <xdr:ext cx="469744" cy="259045"/>
    <xdr:sp macro="" textlink="">
      <xdr:nvSpPr>
        <xdr:cNvPr id="493" name="n_3mainValue【市民会館】&#10;一人当たり面積">
          <a:extLst>
            <a:ext uri="{FF2B5EF4-FFF2-40B4-BE49-F238E27FC236}">
              <a16:creationId xmlns:a16="http://schemas.microsoft.com/office/drawing/2014/main" id="{655DF035-A3EE-4611-B60F-D2B586849206}"/>
            </a:ext>
          </a:extLst>
        </xdr:cNvPr>
        <xdr:cNvSpPr txBox="1"/>
      </xdr:nvSpPr>
      <xdr:spPr>
        <a:xfrm>
          <a:off x="6866332"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118127</xdr:rowOff>
    </xdr:from>
    <xdr:ext cx="469744" cy="259045"/>
    <xdr:sp macro="" textlink="">
      <xdr:nvSpPr>
        <xdr:cNvPr id="494" name="n_4mainValue【市民会館】&#10;一人当たり面積">
          <a:extLst>
            <a:ext uri="{FF2B5EF4-FFF2-40B4-BE49-F238E27FC236}">
              <a16:creationId xmlns:a16="http://schemas.microsoft.com/office/drawing/2014/main" id="{6D6C204D-1203-49A0-8B10-A393CCC23DEB}"/>
            </a:ext>
          </a:extLst>
        </xdr:cNvPr>
        <xdr:cNvSpPr txBox="1"/>
      </xdr:nvSpPr>
      <xdr:spPr>
        <a:xfrm>
          <a:off x="6068772"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2D697DD-5840-4210-A3FE-D3FA2BFEC86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11D3A7F-5244-483A-AC64-88626CD06B2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3E2A023-5F39-4815-9698-D5DD1AA00CD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0DD91C5-B6D6-4CF4-B338-F517AF6C6EE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053C34F-B08F-45DF-9CC4-52ED259E0D2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BA6DB75-3D62-4E1D-AA42-89213D99B0A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07F9DFE-FAC2-41B7-9D74-2952603F73C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34C2CA6-07FD-4776-98C1-22252272FA31}"/>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2C19279-82C9-451C-B455-84CCC5663B52}"/>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059470E-7439-41E6-844D-F840C953F138}"/>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C2D1DB2-711C-40F8-AA58-C97FD699856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D0BC47E3-DC7D-4FBE-80BD-63AAD61B9719}"/>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1119547A-07B2-43B9-9171-9BB7D4FCB21C}"/>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53A37882-D8A6-4493-862B-94EDBCCE0A2A}"/>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FADFBB32-B3FC-47CF-8774-F300579CB28D}"/>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373C781F-7C44-4F60-BA61-7E4643DF50CB}"/>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2F9891C2-17DD-4DAE-A437-2E4B7ADDC1CD}"/>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97FB4687-9FA7-45AC-807E-F14C720AFEA2}"/>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9FE59219-BA87-4491-93E9-EA29F3497518}"/>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4C44EBBB-50D4-4AD1-955F-7E7CF348742E}"/>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BCD50DBC-35AB-4545-8A58-687B6B73D0A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BE1233F2-BA84-4582-A893-EB95FEC35360}"/>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7536B896-9B4F-4290-867C-34577A246475}"/>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7E92143-093F-4037-B448-C084408FD69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E7907B30-7509-49C5-8C78-B428D6D9BED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61504</xdr:rowOff>
    </xdr:to>
    <xdr:cxnSp macro="">
      <xdr:nvCxnSpPr>
        <xdr:cNvPr id="520" name="直線コネクタ 519">
          <a:extLst>
            <a:ext uri="{FF2B5EF4-FFF2-40B4-BE49-F238E27FC236}">
              <a16:creationId xmlns:a16="http://schemas.microsoft.com/office/drawing/2014/main" id="{22818D3A-D1B8-4FB2-B543-0FDB640B3088}"/>
            </a:ext>
          </a:extLst>
        </xdr:cNvPr>
        <xdr:cNvCxnSpPr/>
      </xdr:nvCxnSpPr>
      <xdr:spPr>
        <a:xfrm flipV="1">
          <a:off x="14703424" y="5866311"/>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A3269B22-8F39-455D-9576-3F2F88E2CAF6}"/>
            </a:ext>
          </a:extLst>
        </xdr:cNvPr>
        <xdr:cNvSpPr txBox="1"/>
      </xdr:nvSpPr>
      <xdr:spPr>
        <a:xfrm>
          <a:off x="14742160" y="726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2" name="直線コネクタ 521">
          <a:extLst>
            <a:ext uri="{FF2B5EF4-FFF2-40B4-BE49-F238E27FC236}">
              <a16:creationId xmlns:a16="http://schemas.microsoft.com/office/drawing/2014/main" id="{AE558D5B-DBBE-4F00-9C05-5220B454B11C}"/>
            </a:ext>
          </a:extLst>
        </xdr:cNvPr>
        <xdr:cNvCxnSpPr/>
      </xdr:nvCxnSpPr>
      <xdr:spPr>
        <a:xfrm>
          <a:off x="14611350" y="7258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3EEBB03C-0DD9-4E7A-ADC0-02BF5FA30C53}"/>
            </a:ext>
          </a:extLst>
        </xdr:cNvPr>
        <xdr:cNvSpPr txBox="1"/>
      </xdr:nvSpPr>
      <xdr:spPr>
        <a:xfrm>
          <a:off x="1474216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4" name="直線コネクタ 523">
          <a:extLst>
            <a:ext uri="{FF2B5EF4-FFF2-40B4-BE49-F238E27FC236}">
              <a16:creationId xmlns:a16="http://schemas.microsoft.com/office/drawing/2014/main" id="{E67965DC-BC9F-49F0-82B1-572F1E8B0CBD}"/>
            </a:ext>
          </a:extLst>
        </xdr:cNvPr>
        <xdr:cNvCxnSpPr/>
      </xdr:nvCxnSpPr>
      <xdr:spPr>
        <a:xfrm>
          <a:off x="14611350" y="5866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154050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83725B14-691A-4121-8944-2DD135E4E735}"/>
            </a:ext>
          </a:extLst>
        </xdr:cNvPr>
        <xdr:cNvSpPr txBox="1"/>
      </xdr:nvSpPr>
      <xdr:spPr>
        <a:xfrm>
          <a:off x="14742160" y="649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526" name="フローチャート: 判断 525">
          <a:extLst>
            <a:ext uri="{FF2B5EF4-FFF2-40B4-BE49-F238E27FC236}">
              <a16:creationId xmlns:a16="http://schemas.microsoft.com/office/drawing/2014/main" id="{8488E643-BEEB-4049-964B-0D4B099B958D}"/>
            </a:ext>
          </a:extLst>
        </xdr:cNvPr>
        <xdr:cNvSpPr/>
      </xdr:nvSpPr>
      <xdr:spPr>
        <a:xfrm>
          <a:off x="14649450" y="652117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20501</xdr:rowOff>
    </xdr:from>
    <xdr:to>
      <xdr:col>81</xdr:col>
      <xdr:colOff>101600</xdr:colOff>
      <xdr:row>38</xdr:row>
      <xdr:rowOff>122101</xdr:rowOff>
    </xdr:to>
    <xdr:sp macro="" textlink="">
      <xdr:nvSpPr>
        <xdr:cNvPr id="527" name="フローチャート: 判断 526">
          <a:extLst>
            <a:ext uri="{FF2B5EF4-FFF2-40B4-BE49-F238E27FC236}">
              <a16:creationId xmlns:a16="http://schemas.microsoft.com/office/drawing/2014/main" id="{A0CB1272-DD3C-4766-955D-41399BF263C9}"/>
            </a:ext>
          </a:extLst>
        </xdr:cNvPr>
        <xdr:cNvSpPr/>
      </xdr:nvSpPr>
      <xdr:spPr>
        <a:xfrm>
          <a:off x="13887450" y="65317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528" name="フローチャート: 判断 527">
          <a:extLst>
            <a:ext uri="{FF2B5EF4-FFF2-40B4-BE49-F238E27FC236}">
              <a16:creationId xmlns:a16="http://schemas.microsoft.com/office/drawing/2014/main" id="{88BBD977-4B10-444A-8925-D5C8E66F42D1}"/>
            </a:ext>
          </a:extLst>
        </xdr:cNvPr>
        <xdr:cNvSpPr/>
      </xdr:nvSpPr>
      <xdr:spPr>
        <a:xfrm>
          <a:off x="13089890" y="65434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149497</xdr:rowOff>
    </xdr:from>
    <xdr:to>
      <xdr:col>72</xdr:col>
      <xdr:colOff>38100</xdr:colOff>
      <xdr:row>39</xdr:row>
      <xdr:rowOff>79647</xdr:rowOff>
    </xdr:to>
    <xdr:sp macro="" textlink="">
      <xdr:nvSpPr>
        <xdr:cNvPr id="529" name="フローチャート: 判断 528">
          <a:extLst>
            <a:ext uri="{FF2B5EF4-FFF2-40B4-BE49-F238E27FC236}">
              <a16:creationId xmlns:a16="http://schemas.microsoft.com/office/drawing/2014/main" id="{1F2ABF1A-82F5-41FE-B6AF-471BAE620A17}"/>
            </a:ext>
          </a:extLst>
        </xdr:cNvPr>
        <xdr:cNvSpPr/>
      </xdr:nvSpPr>
      <xdr:spPr>
        <a:xfrm>
          <a:off x="12303760" y="66645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0" name="フローチャート: 判断 529">
          <a:extLst>
            <a:ext uri="{FF2B5EF4-FFF2-40B4-BE49-F238E27FC236}">
              <a16:creationId xmlns:a16="http://schemas.microsoft.com/office/drawing/2014/main" id="{557CBF61-F19A-42C7-A413-EC46613D2766}"/>
            </a:ext>
          </a:extLst>
        </xdr:cNvPr>
        <xdr:cNvSpPr/>
      </xdr:nvSpPr>
      <xdr:spPr>
        <a:xfrm>
          <a:off x="11487150" y="665044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E13AF90-1D6E-40FA-8066-3DF1EF0EA9A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41E2EC5-3D2A-40F8-A8DF-3C9289660EE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4502B67-59A1-4EC4-AC79-0C20189BA58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0CF2C4D-2DBD-4059-977B-C948CEF60E8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2B04A2A-4524-4D6C-91A9-CE850B7B1E2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6" name="楕円 535">
          <a:extLst>
            <a:ext uri="{FF2B5EF4-FFF2-40B4-BE49-F238E27FC236}">
              <a16:creationId xmlns:a16="http://schemas.microsoft.com/office/drawing/2014/main" id="{25EA7813-796B-44F3-A062-8380FBC34290}"/>
            </a:ext>
          </a:extLst>
        </xdr:cNvPr>
        <xdr:cNvSpPr/>
      </xdr:nvSpPr>
      <xdr:spPr>
        <a:xfrm>
          <a:off x="14649450" y="6308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1230118F-A4D6-4DBE-AFDA-C30B622A1D69}"/>
            </a:ext>
          </a:extLst>
        </xdr:cNvPr>
        <xdr:cNvSpPr txBox="1"/>
      </xdr:nvSpPr>
      <xdr:spPr>
        <a:xfrm>
          <a:off x="1474216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92347</xdr:rowOff>
    </xdr:from>
    <xdr:to>
      <xdr:col>81</xdr:col>
      <xdr:colOff>101600</xdr:colOff>
      <xdr:row>37</xdr:row>
      <xdr:rowOff>22497</xdr:rowOff>
    </xdr:to>
    <xdr:sp macro="" textlink="">
      <xdr:nvSpPr>
        <xdr:cNvPr id="538" name="楕円 537">
          <a:extLst>
            <a:ext uri="{FF2B5EF4-FFF2-40B4-BE49-F238E27FC236}">
              <a16:creationId xmlns:a16="http://schemas.microsoft.com/office/drawing/2014/main" id="{301BDA8C-C17B-4C46-BE8D-FA9AEF23C14B}"/>
            </a:ext>
          </a:extLst>
        </xdr:cNvPr>
        <xdr:cNvSpPr/>
      </xdr:nvSpPr>
      <xdr:spPr>
        <a:xfrm>
          <a:off x="13887450" y="626835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143147</xdr:rowOff>
    </xdr:from>
    <xdr:to>
      <xdr:col>85</xdr:col>
      <xdr:colOff>127000</xdr:colOff>
      <xdr:row>37</xdr:row>
      <xdr:rowOff>19050</xdr:rowOff>
    </xdr:to>
    <xdr:cxnSp macro="">
      <xdr:nvCxnSpPr>
        <xdr:cNvPr id="539" name="直線コネクタ 538">
          <a:extLst>
            <a:ext uri="{FF2B5EF4-FFF2-40B4-BE49-F238E27FC236}">
              <a16:creationId xmlns:a16="http://schemas.microsoft.com/office/drawing/2014/main" id="{7D174077-758B-4801-AC44-475DA951E843}"/>
            </a:ext>
          </a:extLst>
        </xdr:cNvPr>
        <xdr:cNvCxnSpPr/>
      </xdr:nvCxnSpPr>
      <xdr:spPr>
        <a:xfrm>
          <a:off x="13942060" y="6313442"/>
          <a:ext cx="762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46627</xdr:rowOff>
    </xdr:from>
    <xdr:to>
      <xdr:col>76</xdr:col>
      <xdr:colOff>165100</xdr:colOff>
      <xdr:row>36</xdr:row>
      <xdr:rowOff>148227</xdr:rowOff>
    </xdr:to>
    <xdr:sp macro="" textlink="">
      <xdr:nvSpPr>
        <xdr:cNvPr id="540" name="楕円 539">
          <a:extLst>
            <a:ext uri="{FF2B5EF4-FFF2-40B4-BE49-F238E27FC236}">
              <a16:creationId xmlns:a16="http://schemas.microsoft.com/office/drawing/2014/main" id="{7F0019A5-07F6-4509-82F0-B1AA73DC5D59}"/>
            </a:ext>
          </a:extLst>
        </xdr:cNvPr>
        <xdr:cNvSpPr/>
      </xdr:nvSpPr>
      <xdr:spPr>
        <a:xfrm>
          <a:off x="13089890" y="622073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36</xdr:row>
      <xdr:rowOff>143147</xdr:rowOff>
    </xdr:to>
    <xdr:cxnSp macro="">
      <xdr:nvCxnSpPr>
        <xdr:cNvPr id="541" name="直線コネクタ 540">
          <a:extLst>
            <a:ext uri="{FF2B5EF4-FFF2-40B4-BE49-F238E27FC236}">
              <a16:creationId xmlns:a16="http://schemas.microsoft.com/office/drawing/2014/main" id="{2E43DD61-B73A-4C1E-8C74-D9A9C596DF04}"/>
            </a:ext>
          </a:extLst>
        </xdr:cNvPr>
        <xdr:cNvCxnSpPr/>
      </xdr:nvCxnSpPr>
      <xdr:spPr>
        <a:xfrm>
          <a:off x="13144500" y="6265817"/>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170724</xdr:rowOff>
    </xdr:from>
    <xdr:to>
      <xdr:col>72</xdr:col>
      <xdr:colOff>38100</xdr:colOff>
      <xdr:row>36</xdr:row>
      <xdr:rowOff>100874</xdr:rowOff>
    </xdr:to>
    <xdr:sp macro="" textlink="">
      <xdr:nvSpPr>
        <xdr:cNvPr id="542" name="楕円 541">
          <a:extLst>
            <a:ext uri="{FF2B5EF4-FFF2-40B4-BE49-F238E27FC236}">
              <a16:creationId xmlns:a16="http://schemas.microsoft.com/office/drawing/2014/main" id="{B96D7E64-5268-4700-AE46-DD25875FA9A7}"/>
            </a:ext>
          </a:extLst>
        </xdr:cNvPr>
        <xdr:cNvSpPr/>
      </xdr:nvSpPr>
      <xdr:spPr>
        <a:xfrm>
          <a:off x="12303760" y="617528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50074</xdr:rowOff>
    </xdr:from>
    <xdr:to>
      <xdr:col>76</xdr:col>
      <xdr:colOff>114300</xdr:colOff>
      <xdr:row>36</xdr:row>
      <xdr:rowOff>97427</xdr:rowOff>
    </xdr:to>
    <xdr:cxnSp macro="">
      <xdr:nvCxnSpPr>
        <xdr:cNvPr id="543" name="直線コネクタ 542">
          <a:extLst>
            <a:ext uri="{FF2B5EF4-FFF2-40B4-BE49-F238E27FC236}">
              <a16:creationId xmlns:a16="http://schemas.microsoft.com/office/drawing/2014/main" id="{0F50814F-9979-4BAF-A02A-3C2AFE880ED0}"/>
            </a:ext>
          </a:extLst>
        </xdr:cNvPr>
        <xdr:cNvCxnSpPr/>
      </xdr:nvCxnSpPr>
      <xdr:spPr>
        <a:xfrm>
          <a:off x="12346940" y="6226084"/>
          <a:ext cx="79756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123372</xdr:rowOff>
    </xdr:from>
    <xdr:to>
      <xdr:col>67</xdr:col>
      <xdr:colOff>101600</xdr:colOff>
      <xdr:row>36</xdr:row>
      <xdr:rowOff>53522</xdr:rowOff>
    </xdr:to>
    <xdr:sp macro="" textlink="">
      <xdr:nvSpPr>
        <xdr:cNvPr id="544" name="楕円 543">
          <a:extLst>
            <a:ext uri="{FF2B5EF4-FFF2-40B4-BE49-F238E27FC236}">
              <a16:creationId xmlns:a16="http://schemas.microsoft.com/office/drawing/2014/main" id="{EB745089-E81E-4CFA-A09B-7EB322CE54D0}"/>
            </a:ext>
          </a:extLst>
        </xdr:cNvPr>
        <xdr:cNvSpPr/>
      </xdr:nvSpPr>
      <xdr:spPr>
        <a:xfrm>
          <a:off x="11487150" y="61260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2722</xdr:rowOff>
    </xdr:from>
    <xdr:to>
      <xdr:col>71</xdr:col>
      <xdr:colOff>177800</xdr:colOff>
      <xdr:row>36</xdr:row>
      <xdr:rowOff>50074</xdr:rowOff>
    </xdr:to>
    <xdr:cxnSp macro="">
      <xdr:nvCxnSpPr>
        <xdr:cNvPr id="545" name="直線コネクタ 544">
          <a:extLst>
            <a:ext uri="{FF2B5EF4-FFF2-40B4-BE49-F238E27FC236}">
              <a16:creationId xmlns:a16="http://schemas.microsoft.com/office/drawing/2014/main" id="{D702E554-9F8E-4F56-BE45-4CAC5393FCBC}"/>
            </a:ext>
          </a:extLst>
        </xdr:cNvPr>
        <xdr:cNvCxnSpPr/>
      </xdr:nvCxnSpPr>
      <xdr:spPr>
        <a:xfrm>
          <a:off x="11541760" y="6174922"/>
          <a:ext cx="80518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113228</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32FF8DF8-6E55-4029-AF8E-1F9969D86607}"/>
            </a:ext>
          </a:extLst>
        </xdr:cNvPr>
        <xdr:cNvSpPr txBox="1"/>
      </xdr:nvSpPr>
      <xdr:spPr>
        <a:xfrm>
          <a:off x="1373823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82F78811-C829-4C11-A901-8DCAFE33B8E1}"/>
            </a:ext>
          </a:extLst>
        </xdr:cNvPr>
        <xdr:cNvSpPr txBox="1"/>
      </xdr:nvSpPr>
      <xdr:spPr>
        <a:xfrm>
          <a:off x="12957184" y="664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70774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FF09BB10-4717-4730-A481-7A223BA7AFFA}"/>
            </a:ext>
          </a:extLst>
        </xdr:cNvPr>
        <xdr:cNvSpPr txBox="1"/>
      </xdr:nvSpPr>
      <xdr:spPr>
        <a:xfrm>
          <a:off x="12171054" y="675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FABD18BD-7094-4ACE-AFD9-6FEF0D6A09F0}"/>
            </a:ext>
          </a:extLst>
        </xdr:cNvPr>
        <xdr:cNvSpPr txBox="1"/>
      </xdr:nvSpPr>
      <xdr:spPr>
        <a:xfrm>
          <a:off x="11354444" y="674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39024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3FEAF6B0-2BD1-4C89-80DB-66AE28A5F838}"/>
            </a:ext>
          </a:extLst>
        </xdr:cNvPr>
        <xdr:cNvSpPr txBox="1"/>
      </xdr:nvSpPr>
      <xdr:spPr>
        <a:xfrm>
          <a:off x="1373823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164754</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CBC5F1A2-D240-4E08-8349-6DF382FCB3B6}"/>
            </a:ext>
          </a:extLst>
        </xdr:cNvPr>
        <xdr:cNvSpPr txBox="1"/>
      </xdr:nvSpPr>
      <xdr:spPr>
        <a:xfrm>
          <a:off x="1295718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117401</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B8D79D4D-FE66-4206-AC71-38080632C7F1}"/>
            </a:ext>
          </a:extLst>
        </xdr:cNvPr>
        <xdr:cNvSpPr txBox="1"/>
      </xdr:nvSpPr>
      <xdr:spPr>
        <a:xfrm>
          <a:off x="1217105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70049</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721DE7D9-CBF8-4F90-BD10-77DA2EB6BC79}"/>
            </a:ext>
          </a:extLst>
        </xdr:cNvPr>
        <xdr:cNvSpPr txBox="1"/>
      </xdr:nvSpPr>
      <xdr:spPr>
        <a:xfrm>
          <a:off x="11354444" y="589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E3466029-4DEF-4F3F-A90B-6F91C2E0D41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862FDF04-F6B8-4519-A5C3-FFCAED8ED36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B5C505AB-05A5-435E-B222-41AA4FAE519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A2724FA5-421C-4081-8698-C03A30DA8B3C}"/>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48370114-1BD0-4C98-93C5-8609B40E87C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978202BD-7C8F-4CB2-9917-FE3BB58D2F4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9A911223-135F-43F2-A2D5-338EA9927F0C}"/>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92D22F99-632B-46C7-AEDA-B630393515F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15B20614-8FBE-48EB-8D6A-C575E73775A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4F3F4718-AC8A-4697-A8F8-63CF820F7A4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C6E3C790-5138-499D-9CC4-D36B658513B6}"/>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8667AAC5-A943-4D46-B05A-5FF718A43087}"/>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84148245-66A6-4532-A86E-06F0D1B2F559}"/>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6934742-80C1-46E5-A781-620329FB94D4}"/>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24E9952B-9615-4B40-B0E7-83489FDBE12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85DCB10E-23F5-4083-91AB-CC9C2EA14FB6}"/>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6D9384D-CA6F-44BF-8F12-15D5444B130C}"/>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75C577D0-F93D-45A7-AD8B-FBE8CC872A55}"/>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BCD12AC7-F1B9-428A-AA97-9CFC29E10F5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12E43FF1-C3FD-4C26-AB5F-72E61B19CD0A}"/>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A1D1000B-9DAA-4CDB-A429-54372315F380}"/>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24134</xdr:rowOff>
    </xdr:from>
    <xdr:to>
      <xdr:col>116</xdr:col>
      <xdr:colOff>62864</xdr:colOff>
      <xdr:row>41</xdr:row>
      <xdr:rowOff>125994</xdr:rowOff>
    </xdr:to>
    <xdr:cxnSp macro="">
      <xdr:nvCxnSpPr>
        <xdr:cNvPr id="575" name="直線コネクタ 574">
          <a:extLst>
            <a:ext uri="{FF2B5EF4-FFF2-40B4-BE49-F238E27FC236}">
              <a16:creationId xmlns:a16="http://schemas.microsoft.com/office/drawing/2014/main" id="{3E5FCFC2-AAA8-46D2-94A5-620CF79CC0EB}"/>
            </a:ext>
          </a:extLst>
        </xdr:cNvPr>
        <xdr:cNvCxnSpPr/>
      </xdr:nvCxnSpPr>
      <xdr:spPr>
        <a:xfrm flipV="1">
          <a:off x="19947254" y="6021074"/>
          <a:ext cx="0" cy="1138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129821</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3410934B-4706-4941-A85A-5D5C24D57D91}"/>
            </a:ext>
          </a:extLst>
        </xdr:cNvPr>
        <xdr:cNvSpPr txBox="1"/>
      </xdr:nvSpPr>
      <xdr:spPr>
        <a:xfrm>
          <a:off x="19985990" y="716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125994</xdr:rowOff>
    </xdr:from>
    <xdr:to>
      <xdr:col>116</xdr:col>
      <xdr:colOff>152400</xdr:colOff>
      <xdr:row>41</xdr:row>
      <xdr:rowOff>125994</xdr:rowOff>
    </xdr:to>
    <xdr:cxnSp macro="">
      <xdr:nvCxnSpPr>
        <xdr:cNvPr id="577" name="直線コネクタ 576">
          <a:extLst>
            <a:ext uri="{FF2B5EF4-FFF2-40B4-BE49-F238E27FC236}">
              <a16:creationId xmlns:a16="http://schemas.microsoft.com/office/drawing/2014/main" id="{16CD428F-7239-4B4B-AFDF-71C4AC8F7930}"/>
            </a:ext>
          </a:extLst>
        </xdr:cNvPr>
        <xdr:cNvCxnSpPr/>
      </xdr:nvCxnSpPr>
      <xdr:spPr>
        <a:xfrm>
          <a:off x="19885660" y="7159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142261</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BAB17058-2FD7-433C-82DA-7B6E58C49BFF}"/>
            </a:ext>
          </a:extLst>
        </xdr:cNvPr>
        <xdr:cNvSpPr txBox="1"/>
      </xdr:nvSpPr>
      <xdr:spPr>
        <a:xfrm>
          <a:off x="19985990" y="579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24134</xdr:rowOff>
    </xdr:from>
    <xdr:to>
      <xdr:col>116</xdr:col>
      <xdr:colOff>152400</xdr:colOff>
      <xdr:row>35</xdr:row>
      <xdr:rowOff>24134</xdr:rowOff>
    </xdr:to>
    <xdr:cxnSp macro="">
      <xdr:nvCxnSpPr>
        <xdr:cNvPr id="579" name="直線コネクタ 578">
          <a:extLst>
            <a:ext uri="{FF2B5EF4-FFF2-40B4-BE49-F238E27FC236}">
              <a16:creationId xmlns:a16="http://schemas.microsoft.com/office/drawing/2014/main" id="{75738261-CF3D-483C-B3F7-52C731903E22}"/>
            </a:ext>
          </a:extLst>
        </xdr:cNvPr>
        <xdr:cNvCxnSpPr/>
      </xdr:nvCxnSpPr>
      <xdr:spPr>
        <a:xfrm>
          <a:off x="19885660" y="6021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30908</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CBE5ADBE-951F-4589-A2C2-9BBAE477BB7D}"/>
            </a:ext>
          </a:extLst>
        </xdr:cNvPr>
        <xdr:cNvSpPr txBox="1"/>
      </xdr:nvSpPr>
      <xdr:spPr>
        <a:xfrm>
          <a:off x="19985990" y="654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8031</xdr:rowOff>
    </xdr:from>
    <xdr:to>
      <xdr:col>116</xdr:col>
      <xdr:colOff>114300</xdr:colOff>
      <xdr:row>39</xdr:row>
      <xdr:rowOff>109631</xdr:rowOff>
    </xdr:to>
    <xdr:sp macro="" textlink="">
      <xdr:nvSpPr>
        <xdr:cNvPr id="581" name="フローチャート: 判断 580">
          <a:extLst>
            <a:ext uri="{FF2B5EF4-FFF2-40B4-BE49-F238E27FC236}">
              <a16:creationId xmlns:a16="http://schemas.microsoft.com/office/drawing/2014/main" id="{81707408-92CC-452A-B6B4-83DAC2908D3B}"/>
            </a:ext>
          </a:extLst>
        </xdr:cNvPr>
        <xdr:cNvSpPr/>
      </xdr:nvSpPr>
      <xdr:spPr>
        <a:xfrm>
          <a:off x="19904710" y="66964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19003</xdr:rowOff>
    </xdr:from>
    <xdr:to>
      <xdr:col>112</xdr:col>
      <xdr:colOff>38100</xdr:colOff>
      <xdr:row>39</xdr:row>
      <xdr:rowOff>120603</xdr:rowOff>
    </xdr:to>
    <xdr:sp macro="" textlink="">
      <xdr:nvSpPr>
        <xdr:cNvPr id="582" name="フローチャート: 判断 581">
          <a:extLst>
            <a:ext uri="{FF2B5EF4-FFF2-40B4-BE49-F238E27FC236}">
              <a16:creationId xmlns:a16="http://schemas.microsoft.com/office/drawing/2014/main" id="{6A9405FE-2067-41A1-A3CF-EF44469355D3}"/>
            </a:ext>
          </a:extLst>
        </xdr:cNvPr>
        <xdr:cNvSpPr/>
      </xdr:nvSpPr>
      <xdr:spPr>
        <a:xfrm>
          <a:off x="19161760" y="670936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116867</xdr:rowOff>
    </xdr:from>
    <xdr:to>
      <xdr:col>107</xdr:col>
      <xdr:colOff>101600</xdr:colOff>
      <xdr:row>39</xdr:row>
      <xdr:rowOff>47017</xdr:rowOff>
    </xdr:to>
    <xdr:sp macro="" textlink="">
      <xdr:nvSpPr>
        <xdr:cNvPr id="583" name="フローチャート: 判断 582">
          <a:extLst>
            <a:ext uri="{FF2B5EF4-FFF2-40B4-BE49-F238E27FC236}">
              <a16:creationId xmlns:a16="http://schemas.microsoft.com/office/drawing/2014/main" id="{5F9216CB-2308-48C7-A0D6-11F68531D8A4}"/>
            </a:ext>
          </a:extLst>
        </xdr:cNvPr>
        <xdr:cNvSpPr/>
      </xdr:nvSpPr>
      <xdr:spPr>
        <a:xfrm>
          <a:off x="18345150" y="66319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106617</xdr:rowOff>
    </xdr:from>
    <xdr:to>
      <xdr:col>102</xdr:col>
      <xdr:colOff>165100</xdr:colOff>
      <xdr:row>39</xdr:row>
      <xdr:rowOff>36767</xdr:rowOff>
    </xdr:to>
    <xdr:sp macro="" textlink="">
      <xdr:nvSpPr>
        <xdr:cNvPr id="584" name="フローチャート: 判断 583">
          <a:extLst>
            <a:ext uri="{FF2B5EF4-FFF2-40B4-BE49-F238E27FC236}">
              <a16:creationId xmlns:a16="http://schemas.microsoft.com/office/drawing/2014/main" id="{451E2B2A-7BDD-471A-A9D7-9CA991BB7DD3}"/>
            </a:ext>
          </a:extLst>
        </xdr:cNvPr>
        <xdr:cNvSpPr/>
      </xdr:nvSpPr>
      <xdr:spPr>
        <a:xfrm>
          <a:off x="17547590" y="661981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90034</xdr:rowOff>
    </xdr:from>
    <xdr:to>
      <xdr:col>98</xdr:col>
      <xdr:colOff>38100</xdr:colOff>
      <xdr:row>39</xdr:row>
      <xdr:rowOff>20184</xdr:rowOff>
    </xdr:to>
    <xdr:sp macro="" textlink="">
      <xdr:nvSpPr>
        <xdr:cNvPr id="585" name="フローチャート: 判断 584">
          <a:extLst>
            <a:ext uri="{FF2B5EF4-FFF2-40B4-BE49-F238E27FC236}">
              <a16:creationId xmlns:a16="http://schemas.microsoft.com/office/drawing/2014/main" id="{87AECA04-CB7C-4BA1-9F75-E5E2260553D5}"/>
            </a:ext>
          </a:extLst>
        </xdr:cNvPr>
        <xdr:cNvSpPr/>
      </xdr:nvSpPr>
      <xdr:spPr>
        <a:xfrm>
          <a:off x="16761460" y="660894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48DF805-9BE3-4B01-A9E3-F2F5BBC9BD4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E649F0D-2921-414B-804A-CBD70734437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6885D6F-CCE6-46B3-ADD7-309377B79DA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EDA8A1B-E268-4FE2-A8F1-A02317F4B39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3F6E9AA-DBC7-4D52-8ECE-73B6CAC1FD5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48388</xdr:rowOff>
    </xdr:from>
    <xdr:to>
      <xdr:col>116</xdr:col>
      <xdr:colOff>114300</xdr:colOff>
      <xdr:row>40</xdr:row>
      <xdr:rowOff>149988</xdr:rowOff>
    </xdr:to>
    <xdr:sp macro="" textlink="">
      <xdr:nvSpPr>
        <xdr:cNvPr id="591" name="楕円 590">
          <a:extLst>
            <a:ext uri="{FF2B5EF4-FFF2-40B4-BE49-F238E27FC236}">
              <a16:creationId xmlns:a16="http://schemas.microsoft.com/office/drawing/2014/main" id="{DCD61C49-0059-4A1D-993D-6C56F7538C82}"/>
            </a:ext>
          </a:extLst>
        </xdr:cNvPr>
        <xdr:cNvSpPr/>
      </xdr:nvSpPr>
      <xdr:spPr>
        <a:xfrm>
          <a:off x="19904710" y="690829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26815</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5366A192-C158-480B-863B-88ABF8E6CFA9}"/>
            </a:ext>
          </a:extLst>
        </xdr:cNvPr>
        <xdr:cNvSpPr txBox="1"/>
      </xdr:nvSpPr>
      <xdr:spPr>
        <a:xfrm>
          <a:off x="19985990" y="68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50861</xdr:rowOff>
    </xdr:from>
    <xdr:to>
      <xdr:col>112</xdr:col>
      <xdr:colOff>38100</xdr:colOff>
      <xdr:row>40</xdr:row>
      <xdr:rowOff>152461</xdr:rowOff>
    </xdr:to>
    <xdr:sp macro="" textlink="">
      <xdr:nvSpPr>
        <xdr:cNvPr id="593" name="楕円 592">
          <a:extLst>
            <a:ext uri="{FF2B5EF4-FFF2-40B4-BE49-F238E27FC236}">
              <a16:creationId xmlns:a16="http://schemas.microsoft.com/office/drawing/2014/main" id="{3AD8DC10-B4CB-4693-B14F-081500778305}"/>
            </a:ext>
          </a:extLst>
        </xdr:cNvPr>
        <xdr:cNvSpPr/>
      </xdr:nvSpPr>
      <xdr:spPr>
        <a:xfrm>
          <a:off x="19161760" y="6912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99188</xdr:rowOff>
    </xdr:from>
    <xdr:to>
      <xdr:col>116</xdr:col>
      <xdr:colOff>63500</xdr:colOff>
      <xdr:row>40</xdr:row>
      <xdr:rowOff>101661</xdr:rowOff>
    </xdr:to>
    <xdr:cxnSp macro="">
      <xdr:nvCxnSpPr>
        <xdr:cNvPr id="594" name="直線コネクタ 593">
          <a:extLst>
            <a:ext uri="{FF2B5EF4-FFF2-40B4-BE49-F238E27FC236}">
              <a16:creationId xmlns:a16="http://schemas.microsoft.com/office/drawing/2014/main" id="{42A70FB5-0775-49F0-91F5-FA0C64CE45A4}"/>
            </a:ext>
          </a:extLst>
        </xdr:cNvPr>
        <xdr:cNvCxnSpPr/>
      </xdr:nvCxnSpPr>
      <xdr:spPr>
        <a:xfrm flipV="1">
          <a:off x="19204940" y="6953378"/>
          <a:ext cx="74295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52558</xdr:rowOff>
    </xdr:from>
    <xdr:to>
      <xdr:col>107</xdr:col>
      <xdr:colOff>101600</xdr:colOff>
      <xdr:row>40</xdr:row>
      <xdr:rowOff>154158</xdr:rowOff>
    </xdr:to>
    <xdr:sp macro="" textlink="">
      <xdr:nvSpPr>
        <xdr:cNvPr id="595" name="楕円 594">
          <a:extLst>
            <a:ext uri="{FF2B5EF4-FFF2-40B4-BE49-F238E27FC236}">
              <a16:creationId xmlns:a16="http://schemas.microsoft.com/office/drawing/2014/main" id="{314FCDC8-0F15-453F-8DCF-92D9C0B4C029}"/>
            </a:ext>
          </a:extLst>
        </xdr:cNvPr>
        <xdr:cNvSpPr/>
      </xdr:nvSpPr>
      <xdr:spPr>
        <a:xfrm>
          <a:off x="18345150" y="69143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101661</xdr:rowOff>
    </xdr:from>
    <xdr:to>
      <xdr:col>111</xdr:col>
      <xdr:colOff>177800</xdr:colOff>
      <xdr:row>40</xdr:row>
      <xdr:rowOff>103358</xdr:rowOff>
    </xdr:to>
    <xdr:cxnSp macro="">
      <xdr:nvCxnSpPr>
        <xdr:cNvPr id="596" name="直線コネクタ 595">
          <a:extLst>
            <a:ext uri="{FF2B5EF4-FFF2-40B4-BE49-F238E27FC236}">
              <a16:creationId xmlns:a16="http://schemas.microsoft.com/office/drawing/2014/main" id="{C14FFD6A-1D35-4BFB-8C47-6DEF37187E7F}"/>
            </a:ext>
          </a:extLst>
        </xdr:cNvPr>
        <xdr:cNvCxnSpPr/>
      </xdr:nvCxnSpPr>
      <xdr:spPr>
        <a:xfrm flipV="1">
          <a:off x="18399760" y="6955851"/>
          <a:ext cx="80518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54821</xdr:rowOff>
    </xdr:from>
    <xdr:to>
      <xdr:col>102</xdr:col>
      <xdr:colOff>165100</xdr:colOff>
      <xdr:row>40</xdr:row>
      <xdr:rowOff>156421</xdr:rowOff>
    </xdr:to>
    <xdr:sp macro="" textlink="">
      <xdr:nvSpPr>
        <xdr:cNvPr id="597" name="楕円 596">
          <a:extLst>
            <a:ext uri="{FF2B5EF4-FFF2-40B4-BE49-F238E27FC236}">
              <a16:creationId xmlns:a16="http://schemas.microsoft.com/office/drawing/2014/main" id="{56B425B7-A062-421E-93CB-4D2025702B11}"/>
            </a:ext>
          </a:extLst>
        </xdr:cNvPr>
        <xdr:cNvSpPr/>
      </xdr:nvSpPr>
      <xdr:spPr>
        <a:xfrm>
          <a:off x="17547590" y="691663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103358</xdr:rowOff>
    </xdr:from>
    <xdr:to>
      <xdr:col>107</xdr:col>
      <xdr:colOff>50800</xdr:colOff>
      <xdr:row>40</xdr:row>
      <xdr:rowOff>105621</xdr:rowOff>
    </xdr:to>
    <xdr:cxnSp macro="">
      <xdr:nvCxnSpPr>
        <xdr:cNvPr id="598" name="直線コネクタ 597">
          <a:extLst>
            <a:ext uri="{FF2B5EF4-FFF2-40B4-BE49-F238E27FC236}">
              <a16:creationId xmlns:a16="http://schemas.microsoft.com/office/drawing/2014/main" id="{2467F1E2-753D-436F-B994-E3021BD96E46}"/>
            </a:ext>
          </a:extLst>
        </xdr:cNvPr>
        <xdr:cNvCxnSpPr/>
      </xdr:nvCxnSpPr>
      <xdr:spPr>
        <a:xfrm flipV="1">
          <a:off x="17602200" y="6959453"/>
          <a:ext cx="79756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56366</xdr:rowOff>
    </xdr:from>
    <xdr:to>
      <xdr:col>98</xdr:col>
      <xdr:colOff>38100</xdr:colOff>
      <xdr:row>40</xdr:row>
      <xdr:rowOff>157966</xdr:rowOff>
    </xdr:to>
    <xdr:sp macro="" textlink="">
      <xdr:nvSpPr>
        <xdr:cNvPr id="599" name="楕円 598">
          <a:extLst>
            <a:ext uri="{FF2B5EF4-FFF2-40B4-BE49-F238E27FC236}">
              <a16:creationId xmlns:a16="http://schemas.microsoft.com/office/drawing/2014/main" id="{0DF838F8-8664-432F-969F-40C135151E86}"/>
            </a:ext>
          </a:extLst>
        </xdr:cNvPr>
        <xdr:cNvSpPr/>
      </xdr:nvSpPr>
      <xdr:spPr>
        <a:xfrm>
          <a:off x="16761460" y="691817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105621</xdr:rowOff>
    </xdr:from>
    <xdr:to>
      <xdr:col>102</xdr:col>
      <xdr:colOff>114300</xdr:colOff>
      <xdr:row>40</xdr:row>
      <xdr:rowOff>107166</xdr:rowOff>
    </xdr:to>
    <xdr:cxnSp macro="">
      <xdr:nvCxnSpPr>
        <xdr:cNvPr id="600" name="直線コネクタ 599">
          <a:extLst>
            <a:ext uri="{FF2B5EF4-FFF2-40B4-BE49-F238E27FC236}">
              <a16:creationId xmlns:a16="http://schemas.microsoft.com/office/drawing/2014/main" id="{4EA85726-7EBE-4E09-BA1C-316FBB4F9F66}"/>
            </a:ext>
          </a:extLst>
        </xdr:cNvPr>
        <xdr:cNvCxnSpPr/>
      </xdr:nvCxnSpPr>
      <xdr:spPr>
        <a:xfrm flipV="1">
          <a:off x="16804640" y="6961716"/>
          <a:ext cx="79756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137130</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79705585-4A83-4470-8EB3-2701DC0329D1}"/>
            </a:ext>
          </a:extLst>
        </xdr:cNvPr>
        <xdr:cNvSpPr txBox="1"/>
      </xdr:nvSpPr>
      <xdr:spPr>
        <a:xfrm>
          <a:off x="18951721" y="64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63544</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AEF2E02B-555C-4E3F-97E2-4067C75A8748}"/>
            </a:ext>
          </a:extLst>
        </xdr:cNvPr>
        <xdr:cNvSpPr txBox="1"/>
      </xdr:nvSpPr>
      <xdr:spPr>
        <a:xfrm>
          <a:off x="18138355" y="640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53294</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FC1F848D-B30F-4830-B98E-CE71BC66D71D}"/>
            </a:ext>
          </a:extLst>
        </xdr:cNvPr>
        <xdr:cNvSpPr txBox="1"/>
      </xdr:nvSpPr>
      <xdr:spPr>
        <a:xfrm>
          <a:off x="17323650" y="640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36711</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B9DB89BE-82D5-4FBA-B7AB-3A24AFDEBDA3}"/>
            </a:ext>
          </a:extLst>
        </xdr:cNvPr>
        <xdr:cNvSpPr txBox="1"/>
      </xdr:nvSpPr>
      <xdr:spPr>
        <a:xfrm>
          <a:off x="16526090" y="638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143588</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478DBE6A-8D52-4991-A53A-E634A0FF0ACE}"/>
            </a:ext>
          </a:extLst>
        </xdr:cNvPr>
        <xdr:cNvSpPr txBox="1"/>
      </xdr:nvSpPr>
      <xdr:spPr>
        <a:xfrm>
          <a:off x="18951721" y="699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145285</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95C19256-5C8D-4E8C-9AD3-EBB98697245C}"/>
            </a:ext>
          </a:extLst>
        </xdr:cNvPr>
        <xdr:cNvSpPr txBox="1"/>
      </xdr:nvSpPr>
      <xdr:spPr>
        <a:xfrm>
          <a:off x="18170671" y="70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147548</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5582D240-4316-41A5-B256-8A0B222B24F8}"/>
            </a:ext>
          </a:extLst>
        </xdr:cNvPr>
        <xdr:cNvSpPr txBox="1"/>
      </xdr:nvSpPr>
      <xdr:spPr>
        <a:xfrm>
          <a:off x="17354061" y="700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149093</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DA5B7129-018C-4A45-9B86-B9332A61ECBA}"/>
            </a:ext>
          </a:extLst>
        </xdr:cNvPr>
        <xdr:cNvSpPr txBox="1"/>
      </xdr:nvSpPr>
      <xdr:spPr>
        <a:xfrm>
          <a:off x="16556501" y="70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F3463AF1-3AFD-4AA9-820F-0D7E1E73FEB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99D9A0B-444D-4737-8EE0-F79A31C160D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240FB4B0-C87B-4FA2-AF89-B8365FC8948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E272699C-8852-4B6E-BE79-9761CC558DC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14265B87-5874-464A-9400-723D42D0356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4FA57E40-CC2B-42B5-B13A-7AA498E36747}"/>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94C1E4E-ABB3-4A09-BA27-6108CAAC55A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DF6CA9FB-549F-41CA-8E6E-AE0B0A6247A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6424A476-DC81-4A58-BF6F-CC5B013DC929}"/>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A752F6FA-7FF8-4766-8DEC-FEB367986D8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68235139-7407-4861-A2D0-450DFF7E7CA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20" name="直線コネクタ 619">
          <a:extLst>
            <a:ext uri="{FF2B5EF4-FFF2-40B4-BE49-F238E27FC236}">
              <a16:creationId xmlns:a16="http://schemas.microsoft.com/office/drawing/2014/main" id="{87EC3E7F-C42E-439F-8C4A-3BEBABFBC0BA}"/>
            </a:ext>
          </a:extLst>
        </xdr:cNvPr>
        <xdr:cNvCxnSpPr/>
      </xdr:nvCxnSpPr>
      <xdr:spPr>
        <a:xfrm>
          <a:off x="11203940" y="1114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64</xdr:row>
      <xdr:rowOff>29227</xdr:rowOff>
    </xdr:from>
    <xdr:ext cx="467179" cy="259045"/>
    <xdr:sp macro="" textlink="">
      <xdr:nvSpPr>
        <xdr:cNvPr id="621" name="テキスト ボックス 620">
          <a:extLst>
            <a:ext uri="{FF2B5EF4-FFF2-40B4-BE49-F238E27FC236}">
              <a16:creationId xmlns:a16="http://schemas.microsoft.com/office/drawing/2014/main" id="{DFD78078-B2AF-44AC-A3DA-BFA30C0DE417}"/>
            </a:ext>
          </a:extLst>
        </xdr:cNvPr>
        <xdr:cNvSpPr txBox="1"/>
      </xdr:nvSpPr>
      <xdr:spPr>
        <a:xfrm>
          <a:off x="10801531" y="11000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2" name="直線コネクタ 621">
          <a:extLst>
            <a:ext uri="{FF2B5EF4-FFF2-40B4-BE49-F238E27FC236}">
              <a16:creationId xmlns:a16="http://schemas.microsoft.com/office/drawing/2014/main" id="{A2DF5090-E831-4C65-A190-7A2184D65791}"/>
            </a:ext>
          </a:extLst>
        </xdr:cNvPr>
        <xdr:cNvCxnSpPr/>
      </xdr:nvCxnSpPr>
      <xdr:spPr>
        <a:xfrm>
          <a:off x="1120394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3" name="テキスト ボックス 622">
          <a:extLst>
            <a:ext uri="{FF2B5EF4-FFF2-40B4-BE49-F238E27FC236}">
              <a16:creationId xmlns:a16="http://schemas.microsoft.com/office/drawing/2014/main" id="{097F7673-A524-4498-AF5A-9D438F5A6745}"/>
            </a:ext>
          </a:extLst>
        </xdr:cNvPr>
        <xdr:cNvSpPr txBox="1"/>
      </xdr:nvSpPr>
      <xdr:spPr>
        <a:xfrm>
          <a:off x="10842791" y="10718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4" name="直線コネクタ 623">
          <a:extLst>
            <a:ext uri="{FF2B5EF4-FFF2-40B4-BE49-F238E27FC236}">
              <a16:creationId xmlns:a16="http://schemas.microsoft.com/office/drawing/2014/main" id="{E6D504F2-24AE-4304-B273-289426E975BF}"/>
            </a:ext>
          </a:extLst>
        </xdr:cNvPr>
        <xdr:cNvCxnSpPr/>
      </xdr:nvCxnSpPr>
      <xdr:spPr>
        <a:xfrm>
          <a:off x="1120394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5" name="テキスト ボックス 624">
          <a:extLst>
            <a:ext uri="{FF2B5EF4-FFF2-40B4-BE49-F238E27FC236}">
              <a16:creationId xmlns:a16="http://schemas.microsoft.com/office/drawing/2014/main" id="{CBCC06FE-6310-468C-89D4-42F595048D82}"/>
            </a:ext>
          </a:extLst>
        </xdr:cNvPr>
        <xdr:cNvSpPr txBox="1"/>
      </xdr:nvSpPr>
      <xdr:spPr>
        <a:xfrm>
          <a:off x="10842791" y="10428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A4DE860B-B1AD-4AFB-956D-62FC4FD210A1}"/>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1E5A1B96-0AEA-45A9-A394-67026550DDC1}"/>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8" name="直線コネクタ 627">
          <a:extLst>
            <a:ext uri="{FF2B5EF4-FFF2-40B4-BE49-F238E27FC236}">
              <a16:creationId xmlns:a16="http://schemas.microsoft.com/office/drawing/2014/main" id="{C653943C-6868-43AE-8948-53CE5F814887}"/>
            </a:ext>
          </a:extLst>
        </xdr:cNvPr>
        <xdr:cNvCxnSpPr/>
      </xdr:nvCxnSpPr>
      <xdr:spPr>
        <a:xfrm>
          <a:off x="11203940" y="999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9" name="テキスト ボックス 628">
          <a:extLst>
            <a:ext uri="{FF2B5EF4-FFF2-40B4-BE49-F238E27FC236}">
              <a16:creationId xmlns:a16="http://schemas.microsoft.com/office/drawing/2014/main" id="{0F1D86C2-090D-4449-A59F-A4474DF9BFDF}"/>
            </a:ext>
          </a:extLst>
        </xdr:cNvPr>
        <xdr:cNvSpPr txBox="1"/>
      </xdr:nvSpPr>
      <xdr:spPr>
        <a:xfrm>
          <a:off x="10842791" y="98609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30" name="直線コネクタ 629">
          <a:extLst>
            <a:ext uri="{FF2B5EF4-FFF2-40B4-BE49-F238E27FC236}">
              <a16:creationId xmlns:a16="http://schemas.microsoft.com/office/drawing/2014/main" id="{65350A6C-7736-49CF-9D4E-2C68905CD0AB}"/>
            </a:ext>
          </a:extLst>
        </xdr:cNvPr>
        <xdr:cNvCxnSpPr/>
      </xdr:nvCxnSpPr>
      <xdr:spPr>
        <a:xfrm>
          <a:off x="1120394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31" name="テキスト ボックス 630">
          <a:extLst>
            <a:ext uri="{FF2B5EF4-FFF2-40B4-BE49-F238E27FC236}">
              <a16:creationId xmlns:a16="http://schemas.microsoft.com/office/drawing/2014/main" id="{4801C1EE-D104-4CF8-A9DF-B719E4F7637B}"/>
            </a:ext>
          </a:extLst>
        </xdr:cNvPr>
        <xdr:cNvSpPr txBox="1"/>
      </xdr:nvSpPr>
      <xdr:spPr>
        <a:xfrm>
          <a:off x="10842791" y="9571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32" name="直線コネクタ 631">
          <a:extLst>
            <a:ext uri="{FF2B5EF4-FFF2-40B4-BE49-F238E27FC236}">
              <a16:creationId xmlns:a16="http://schemas.microsoft.com/office/drawing/2014/main" id="{87CB43E0-6F1E-4A01-8207-EE07BEDDC3A3}"/>
            </a:ext>
          </a:extLst>
        </xdr:cNvPr>
        <xdr:cNvCxnSpPr/>
      </xdr:nvCxnSpPr>
      <xdr:spPr>
        <a:xfrm>
          <a:off x="11203940" y="942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33" name="テキスト ボックス 632">
          <a:extLst>
            <a:ext uri="{FF2B5EF4-FFF2-40B4-BE49-F238E27FC236}">
              <a16:creationId xmlns:a16="http://schemas.microsoft.com/office/drawing/2014/main" id="{1A8B0A10-7692-4706-8575-9FC2B4B8859E}"/>
            </a:ext>
          </a:extLst>
        </xdr:cNvPr>
        <xdr:cNvSpPr txBox="1"/>
      </xdr:nvSpPr>
      <xdr:spPr>
        <a:xfrm>
          <a:off x="10842791" y="9285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3AB15B2E-F933-49C6-BD45-EC1C80AA5467}"/>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82B95C47-2D95-46D5-88F6-42DC59E2B6CA}"/>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C0C5CD95-0C43-4634-AD4D-F401FB6A889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63</xdr:row>
      <xdr:rowOff>151447</xdr:rowOff>
    </xdr:to>
    <xdr:cxnSp macro="">
      <xdr:nvCxnSpPr>
        <xdr:cNvPr id="637" name="直線コネクタ 636">
          <a:extLst>
            <a:ext uri="{FF2B5EF4-FFF2-40B4-BE49-F238E27FC236}">
              <a16:creationId xmlns:a16="http://schemas.microsoft.com/office/drawing/2014/main" id="{878EABFF-3F7C-4F35-B16D-105453696641}"/>
            </a:ext>
          </a:extLst>
        </xdr:cNvPr>
        <xdr:cNvCxnSpPr/>
      </xdr:nvCxnSpPr>
      <xdr:spPr>
        <a:xfrm flipV="1">
          <a:off x="14703424" y="9530715"/>
          <a:ext cx="0" cy="1422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155274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644D1B87-6EBE-48AD-9CE2-1F3C3DCF2EE4}"/>
            </a:ext>
          </a:extLst>
        </xdr:cNvPr>
        <xdr:cNvSpPr txBox="1"/>
      </xdr:nvSpPr>
      <xdr:spPr>
        <a:xfrm>
          <a:off x="1474216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151447</xdr:rowOff>
    </xdr:from>
    <xdr:to>
      <xdr:col>86</xdr:col>
      <xdr:colOff>25400</xdr:colOff>
      <xdr:row>63</xdr:row>
      <xdr:rowOff>151447</xdr:rowOff>
    </xdr:to>
    <xdr:cxnSp macro="">
      <xdr:nvCxnSpPr>
        <xdr:cNvPr id="639" name="直線コネクタ 638">
          <a:extLst>
            <a:ext uri="{FF2B5EF4-FFF2-40B4-BE49-F238E27FC236}">
              <a16:creationId xmlns:a16="http://schemas.microsoft.com/office/drawing/2014/main" id="{4E1A771C-11CD-429B-93D4-F4B7A88BEE34}"/>
            </a:ext>
          </a:extLst>
        </xdr:cNvPr>
        <xdr:cNvCxnSpPr/>
      </xdr:nvCxnSpPr>
      <xdr:spPr>
        <a:xfrm>
          <a:off x="14611350" y="10952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E34ADD56-09E0-4C49-8ACE-8FF46935E060}"/>
            </a:ext>
          </a:extLst>
        </xdr:cNvPr>
        <xdr:cNvSpPr txBox="1"/>
      </xdr:nvSpPr>
      <xdr:spPr>
        <a:xfrm>
          <a:off x="1474216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641" name="直線コネクタ 640">
          <a:extLst>
            <a:ext uri="{FF2B5EF4-FFF2-40B4-BE49-F238E27FC236}">
              <a16:creationId xmlns:a16="http://schemas.microsoft.com/office/drawing/2014/main" id="{F11B9893-2271-43F6-AA12-B0DD21D1DA5E}"/>
            </a:ext>
          </a:extLst>
        </xdr:cNvPr>
        <xdr:cNvCxnSpPr/>
      </xdr:nvCxnSpPr>
      <xdr:spPr>
        <a:xfrm>
          <a:off x="14611350" y="953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137812</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535D5D1B-0DE7-4694-AB66-F0DBCED49AC5}"/>
            </a:ext>
          </a:extLst>
        </xdr:cNvPr>
        <xdr:cNvSpPr txBox="1"/>
      </xdr:nvSpPr>
      <xdr:spPr>
        <a:xfrm>
          <a:off x="14742160" y="9735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643" name="フローチャート: 判断 642">
          <a:extLst>
            <a:ext uri="{FF2B5EF4-FFF2-40B4-BE49-F238E27FC236}">
              <a16:creationId xmlns:a16="http://schemas.microsoft.com/office/drawing/2014/main" id="{AF966E0E-0658-45D3-A19E-730F946F48DE}"/>
            </a:ext>
          </a:extLst>
        </xdr:cNvPr>
        <xdr:cNvSpPr/>
      </xdr:nvSpPr>
      <xdr:spPr>
        <a:xfrm>
          <a:off x="14649450" y="98875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69215</xdr:rowOff>
    </xdr:from>
    <xdr:to>
      <xdr:col>81</xdr:col>
      <xdr:colOff>101600</xdr:colOff>
      <xdr:row>57</xdr:row>
      <xdr:rowOff>170815</xdr:rowOff>
    </xdr:to>
    <xdr:sp macro="" textlink="">
      <xdr:nvSpPr>
        <xdr:cNvPr id="644" name="フローチャート: 判断 643">
          <a:extLst>
            <a:ext uri="{FF2B5EF4-FFF2-40B4-BE49-F238E27FC236}">
              <a16:creationId xmlns:a16="http://schemas.microsoft.com/office/drawing/2014/main" id="{12FC0027-5305-44A0-86E9-226EA0C0ECC3}"/>
            </a:ext>
          </a:extLst>
        </xdr:cNvPr>
        <xdr:cNvSpPr/>
      </xdr:nvSpPr>
      <xdr:spPr>
        <a:xfrm>
          <a:off x="13887450" y="98399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60643</xdr:rowOff>
    </xdr:from>
    <xdr:to>
      <xdr:col>76</xdr:col>
      <xdr:colOff>165100</xdr:colOff>
      <xdr:row>57</xdr:row>
      <xdr:rowOff>162243</xdr:rowOff>
    </xdr:to>
    <xdr:sp macro="" textlink="">
      <xdr:nvSpPr>
        <xdr:cNvPr id="645" name="フローチャート: 判断 644">
          <a:extLst>
            <a:ext uri="{FF2B5EF4-FFF2-40B4-BE49-F238E27FC236}">
              <a16:creationId xmlns:a16="http://schemas.microsoft.com/office/drawing/2014/main" id="{CD1BC7A7-9D8B-438D-9D7C-C37940F6D699}"/>
            </a:ext>
          </a:extLst>
        </xdr:cNvPr>
        <xdr:cNvSpPr/>
      </xdr:nvSpPr>
      <xdr:spPr>
        <a:xfrm>
          <a:off x="13089890" y="982948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xdr:rowOff>
    </xdr:from>
    <xdr:to>
      <xdr:col>72</xdr:col>
      <xdr:colOff>38100</xdr:colOff>
      <xdr:row>58</xdr:row>
      <xdr:rowOff>113665</xdr:rowOff>
    </xdr:to>
    <xdr:sp macro="" textlink="">
      <xdr:nvSpPr>
        <xdr:cNvPr id="646" name="フローチャート: 判断 645">
          <a:extLst>
            <a:ext uri="{FF2B5EF4-FFF2-40B4-BE49-F238E27FC236}">
              <a16:creationId xmlns:a16="http://schemas.microsoft.com/office/drawing/2014/main" id="{9601201C-A970-4B5A-BAEE-1AFA818D678B}"/>
            </a:ext>
          </a:extLst>
        </xdr:cNvPr>
        <xdr:cNvSpPr/>
      </xdr:nvSpPr>
      <xdr:spPr>
        <a:xfrm>
          <a:off x="12303760" y="9959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123507</xdr:rowOff>
    </xdr:from>
    <xdr:to>
      <xdr:col>67</xdr:col>
      <xdr:colOff>101600</xdr:colOff>
      <xdr:row>58</xdr:row>
      <xdr:rowOff>53657</xdr:rowOff>
    </xdr:to>
    <xdr:sp macro="" textlink="">
      <xdr:nvSpPr>
        <xdr:cNvPr id="647" name="フローチャート: 判断 646">
          <a:extLst>
            <a:ext uri="{FF2B5EF4-FFF2-40B4-BE49-F238E27FC236}">
              <a16:creationId xmlns:a16="http://schemas.microsoft.com/office/drawing/2014/main" id="{8F9B4343-31F9-4540-AD5A-189F8536FF53}"/>
            </a:ext>
          </a:extLst>
        </xdr:cNvPr>
        <xdr:cNvSpPr/>
      </xdr:nvSpPr>
      <xdr:spPr>
        <a:xfrm>
          <a:off x="11487150" y="989806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2A37972-D3E1-45DE-9CAD-7CE708620E7D}"/>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DB2220C-B11C-4017-80C4-1F69CE02730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02ED2D9-A275-46AE-8043-89013196443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28C54E4-B812-408E-BABE-3A750E4AF29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EBB5482-38C7-4B63-AC43-D25F87DFD37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106363</xdr:rowOff>
    </xdr:from>
    <xdr:to>
      <xdr:col>85</xdr:col>
      <xdr:colOff>177800</xdr:colOff>
      <xdr:row>62</xdr:row>
      <xdr:rowOff>36513</xdr:rowOff>
    </xdr:to>
    <xdr:sp macro="" textlink="">
      <xdr:nvSpPr>
        <xdr:cNvPr id="653" name="楕円 652">
          <a:extLst>
            <a:ext uri="{FF2B5EF4-FFF2-40B4-BE49-F238E27FC236}">
              <a16:creationId xmlns:a16="http://schemas.microsoft.com/office/drawing/2014/main" id="{31E91E1E-8BA7-4D51-8B9A-2FB14E14FB93}"/>
            </a:ext>
          </a:extLst>
        </xdr:cNvPr>
        <xdr:cNvSpPr/>
      </xdr:nvSpPr>
      <xdr:spPr>
        <a:xfrm>
          <a:off x="14649450" y="105629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84790</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56D16E66-BF56-4D55-BE53-C891F25CF88E}"/>
            </a:ext>
          </a:extLst>
        </xdr:cNvPr>
        <xdr:cNvSpPr txBox="1"/>
      </xdr:nvSpPr>
      <xdr:spPr>
        <a:xfrm>
          <a:off x="14742160" y="10545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49213</xdr:rowOff>
    </xdr:from>
    <xdr:to>
      <xdr:col>81</xdr:col>
      <xdr:colOff>101600</xdr:colOff>
      <xdr:row>61</xdr:row>
      <xdr:rowOff>150813</xdr:rowOff>
    </xdr:to>
    <xdr:sp macro="" textlink="">
      <xdr:nvSpPr>
        <xdr:cNvPr id="655" name="楕円 654">
          <a:extLst>
            <a:ext uri="{FF2B5EF4-FFF2-40B4-BE49-F238E27FC236}">
              <a16:creationId xmlns:a16="http://schemas.microsoft.com/office/drawing/2014/main" id="{7F7CE863-0C5C-4848-9989-D34161AA0D63}"/>
            </a:ext>
          </a:extLst>
        </xdr:cNvPr>
        <xdr:cNvSpPr/>
      </xdr:nvSpPr>
      <xdr:spPr>
        <a:xfrm>
          <a:off x="13887450" y="1050956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100013</xdr:rowOff>
    </xdr:from>
    <xdr:to>
      <xdr:col>85</xdr:col>
      <xdr:colOff>127000</xdr:colOff>
      <xdr:row>61</xdr:row>
      <xdr:rowOff>157163</xdr:rowOff>
    </xdr:to>
    <xdr:cxnSp macro="">
      <xdr:nvCxnSpPr>
        <xdr:cNvPr id="656" name="直線コネクタ 655">
          <a:extLst>
            <a:ext uri="{FF2B5EF4-FFF2-40B4-BE49-F238E27FC236}">
              <a16:creationId xmlns:a16="http://schemas.microsoft.com/office/drawing/2014/main" id="{3D8471BD-AA93-49EE-8713-D866A88E8677}"/>
            </a:ext>
          </a:extLst>
        </xdr:cNvPr>
        <xdr:cNvCxnSpPr/>
      </xdr:nvCxnSpPr>
      <xdr:spPr>
        <a:xfrm>
          <a:off x="13942060" y="10554653"/>
          <a:ext cx="762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163513</xdr:rowOff>
    </xdr:from>
    <xdr:to>
      <xdr:col>76</xdr:col>
      <xdr:colOff>165100</xdr:colOff>
      <xdr:row>61</xdr:row>
      <xdr:rowOff>93663</xdr:rowOff>
    </xdr:to>
    <xdr:sp macro="" textlink="">
      <xdr:nvSpPr>
        <xdr:cNvPr id="657" name="楕円 656">
          <a:extLst>
            <a:ext uri="{FF2B5EF4-FFF2-40B4-BE49-F238E27FC236}">
              <a16:creationId xmlns:a16="http://schemas.microsoft.com/office/drawing/2014/main" id="{1280734D-2734-4DD1-B27C-1803207D8C6A}"/>
            </a:ext>
          </a:extLst>
        </xdr:cNvPr>
        <xdr:cNvSpPr/>
      </xdr:nvSpPr>
      <xdr:spPr>
        <a:xfrm>
          <a:off x="13089890" y="104524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42863</xdr:rowOff>
    </xdr:from>
    <xdr:to>
      <xdr:col>81</xdr:col>
      <xdr:colOff>50800</xdr:colOff>
      <xdr:row>61</xdr:row>
      <xdr:rowOff>100013</xdr:rowOff>
    </xdr:to>
    <xdr:cxnSp macro="">
      <xdr:nvCxnSpPr>
        <xdr:cNvPr id="658" name="直線コネクタ 657">
          <a:extLst>
            <a:ext uri="{FF2B5EF4-FFF2-40B4-BE49-F238E27FC236}">
              <a16:creationId xmlns:a16="http://schemas.microsoft.com/office/drawing/2014/main" id="{E9BD160F-FC2D-478B-AFF6-EBEB084FCACF}"/>
            </a:ext>
          </a:extLst>
        </xdr:cNvPr>
        <xdr:cNvCxnSpPr/>
      </xdr:nvCxnSpPr>
      <xdr:spPr>
        <a:xfrm>
          <a:off x="13144500" y="10503218"/>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106363</xdr:rowOff>
    </xdr:from>
    <xdr:to>
      <xdr:col>72</xdr:col>
      <xdr:colOff>38100</xdr:colOff>
      <xdr:row>61</xdr:row>
      <xdr:rowOff>36513</xdr:rowOff>
    </xdr:to>
    <xdr:sp macro="" textlink="">
      <xdr:nvSpPr>
        <xdr:cNvPr id="659" name="楕円 658">
          <a:extLst>
            <a:ext uri="{FF2B5EF4-FFF2-40B4-BE49-F238E27FC236}">
              <a16:creationId xmlns:a16="http://schemas.microsoft.com/office/drawing/2014/main" id="{1CCD55B2-FC8E-4633-ACCC-9C522F3CB7C2}"/>
            </a:ext>
          </a:extLst>
        </xdr:cNvPr>
        <xdr:cNvSpPr/>
      </xdr:nvSpPr>
      <xdr:spPr>
        <a:xfrm>
          <a:off x="12303760" y="103914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157163</xdr:rowOff>
    </xdr:from>
    <xdr:to>
      <xdr:col>76</xdr:col>
      <xdr:colOff>114300</xdr:colOff>
      <xdr:row>61</xdr:row>
      <xdr:rowOff>42863</xdr:rowOff>
    </xdr:to>
    <xdr:cxnSp macro="">
      <xdr:nvCxnSpPr>
        <xdr:cNvPr id="660" name="直線コネクタ 659">
          <a:extLst>
            <a:ext uri="{FF2B5EF4-FFF2-40B4-BE49-F238E27FC236}">
              <a16:creationId xmlns:a16="http://schemas.microsoft.com/office/drawing/2014/main" id="{221F58CD-A9D7-4C89-AFCE-42AEF905010D}"/>
            </a:ext>
          </a:extLst>
        </xdr:cNvPr>
        <xdr:cNvCxnSpPr/>
      </xdr:nvCxnSpPr>
      <xdr:spPr>
        <a:xfrm>
          <a:off x="12346940" y="10446068"/>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49213</xdr:rowOff>
    </xdr:from>
    <xdr:to>
      <xdr:col>67</xdr:col>
      <xdr:colOff>101600</xdr:colOff>
      <xdr:row>60</xdr:row>
      <xdr:rowOff>150813</xdr:rowOff>
    </xdr:to>
    <xdr:sp macro="" textlink="">
      <xdr:nvSpPr>
        <xdr:cNvPr id="661" name="楕円 660">
          <a:extLst>
            <a:ext uri="{FF2B5EF4-FFF2-40B4-BE49-F238E27FC236}">
              <a16:creationId xmlns:a16="http://schemas.microsoft.com/office/drawing/2014/main" id="{3278D048-26EB-4E2F-A087-50180B4B03A6}"/>
            </a:ext>
          </a:extLst>
        </xdr:cNvPr>
        <xdr:cNvSpPr/>
      </xdr:nvSpPr>
      <xdr:spPr>
        <a:xfrm>
          <a:off x="11487150" y="1033811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100013</xdr:rowOff>
    </xdr:from>
    <xdr:to>
      <xdr:col>71</xdr:col>
      <xdr:colOff>177800</xdr:colOff>
      <xdr:row>60</xdr:row>
      <xdr:rowOff>157163</xdr:rowOff>
    </xdr:to>
    <xdr:cxnSp macro="">
      <xdr:nvCxnSpPr>
        <xdr:cNvPr id="662" name="直線コネクタ 661">
          <a:extLst>
            <a:ext uri="{FF2B5EF4-FFF2-40B4-BE49-F238E27FC236}">
              <a16:creationId xmlns:a16="http://schemas.microsoft.com/office/drawing/2014/main" id="{625A8704-212C-4A8D-8848-FB40DA72EF66}"/>
            </a:ext>
          </a:extLst>
        </xdr:cNvPr>
        <xdr:cNvCxnSpPr/>
      </xdr:nvCxnSpPr>
      <xdr:spPr>
        <a:xfrm>
          <a:off x="11541760" y="10383203"/>
          <a:ext cx="80518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15892</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B5AC6CDB-6225-49D2-9107-58E25A7A8E26}"/>
            </a:ext>
          </a:extLst>
        </xdr:cNvPr>
        <xdr:cNvSpPr txBox="1"/>
      </xdr:nvSpPr>
      <xdr:spPr>
        <a:xfrm>
          <a:off x="1373823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7320</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E0737965-89FC-43F2-8188-82E5FD4BDF55}"/>
            </a:ext>
          </a:extLst>
        </xdr:cNvPr>
        <xdr:cNvSpPr txBox="1"/>
      </xdr:nvSpPr>
      <xdr:spPr>
        <a:xfrm>
          <a:off x="12957184" y="961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130192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B45CB8D-3CFD-4E67-ABCF-F8AF5927581C}"/>
            </a:ext>
          </a:extLst>
        </xdr:cNvPr>
        <xdr:cNvSpPr txBox="1"/>
      </xdr:nvSpPr>
      <xdr:spPr>
        <a:xfrm>
          <a:off x="1217105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70184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FACCE0EB-04F4-49F0-8B47-9C44905DEB61}"/>
            </a:ext>
          </a:extLst>
        </xdr:cNvPr>
        <xdr:cNvSpPr txBox="1"/>
      </xdr:nvSpPr>
      <xdr:spPr>
        <a:xfrm>
          <a:off x="11354444" y="966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141940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CA087D82-EAF5-4A1A-B81E-2872473817FE}"/>
            </a:ext>
          </a:extLst>
        </xdr:cNvPr>
        <xdr:cNvSpPr txBox="1"/>
      </xdr:nvSpPr>
      <xdr:spPr>
        <a:xfrm>
          <a:off x="13738234" y="1059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84790</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CB644F55-3FAE-4EFA-9B51-D38DCEDC13D8}"/>
            </a:ext>
          </a:extLst>
        </xdr:cNvPr>
        <xdr:cNvSpPr txBox="1"/>
      </xdr:nvSpPr>
      <xdr:spPr>
        <a:xfrm>
          <a:off x="12957184" y="10545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27640</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3938FA39-8ACC-4F3A-BB7F-441DFBCD01B3}"/>
            </a:ext>
          </a:extLst>
        </xdr:cNvPr>
        <xdr:cNvSpPr txBox="1"/>
      </xdr:nvSpPr>
      <xdr:spPr>
        <a:xfrm>
          <a:off x="12171054" y="1048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141940</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E6939714-B5B3-4ABA-B99E-B14BA0A571F4}"/>
            </a:ext>
          </a:extLst>
        </xdr:cNvPr>
        <xdr:cNvSpPr txBox="1"/>
      </xdr:nvSpPr>
      <xdr:spPr>
        <a:xfrm>
          <a:off x="11354444" y="1042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FD60BCF0-406D-4365-96A7-CC7DFD413A7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EE5FDB2E-65F9-4E40-B600-9F79AA09EF4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2FEFA4C1-88DE-4485-B691-8D873553A30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11C4367E-8472-44E1-87B9-1F04964ED3C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F65477BE-2B75-4B25-BC1A-189D5C90622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9F0B19E7-EF7A-4139-BE77-BE24C68F6F1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CEA8D093-7215-4BFE-979A-BCBFA6E0372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CC8A1ACC-928E-4F12-B9EC-717F2C844C7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8863B8D8-EFAB-4BE2-A405-563D3438F9B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2600FBAB-9175-474B-9954-9CE45C33D2B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4866AEC2-6571-4B91-B4A1-EF441BA5C1F7}"/>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F9FFD487-4D7C-4A12-9C21-8689363C65D0}"/>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51D13C9D-A648-49F7-AF57-F35FEABEB999}"/>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665B1B8D-0035-447E-9B48-01753C878805}"/>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F8E54818-3EBA-4751-A176-E2E01663925C}"/>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3049CB81-18D6-4470-8770-084228EA526C}"/>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3425C7D0-B099-49E3-9010-F03C9741671C}"/>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349BEBEE-4A19-4F42-8DF5-40B9A53E589C}"/>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AF2D4C25-A06E-4F7B-855A-6CDE3018E594}"/>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2ED16257-0692-4E27-8491-359A6CB85143}"/>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28615DBD-EF46-4F41-A226-E4237C40DB4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BFCC729D-43C3-4A37-B005-1EE577AF210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8C4E88C1-FA04-4EB2-85C0-B58BDE428F78}"/>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694" name="直線コネクタ 693">
          <a:extLst>
            <a:ext uri="{FF2B5EF4-FFF2-40B4-BE49-F238E27FC236}">
              <a16:creationId xmlns:a16="http://schemas.microsoft.com/office/drawing/2014/main" id="{FC98AC69-C10A-4070-8A2C-BD1F8B06B364}"/>
            </a:ext>
          </a:extLst>
        </xdr:cNvPr>
        <xdr:cNvCxnSpPr/>
      </xdr:nvCxnSpPr>
      <xdr:spPr>
        <a:xfrm flipV="1">
          <a:off x="19947254" y="9525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181E8E68-7F69-4503-B5F8-785665C27CC3}"/>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6" name="直線コネクタ 695">
          <a:extLst>
            <a:ext uri="{FF2B5EF4-FFF2-40B4-BE49-F238E27FC236}">
              <a16:creationId xmlns:a16="http://schemas.microsoft.com/office/drawing/2014/main" id="{9E393D5B-CB17-4C19-916B-AAD80D60E3A3}"/>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3A5A888F-E2A7-41B1-8D9C-D26EFECB24F8}"/>
            </a:ext>
          </a:extLst>
        </xdr:cNvPr>
        <xdr:cNvSpPr txBox="1"/>
      </xdr:nvSpPr>
      <xdr:spPr>
        <a:xfrm>
          <a:off x="19985990" y="930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8" name="直線コネクタ 697">
          <a:extLst>
            <a:ext uri="{FF2B5EF4-FFF2-40B4-BE49-F238E27FC236}">
              <a16:creationId xmlns:a16="http://schemas.microsoft.com/office/drawing/2014/main" id="{AB55AB3E-B683-47EA-98FC-CDBA0A489D9F}"/>
            </a:ext>
          </a:extLst>
        </xdr:cNvPr>
        <xdr:cNvCxnSpPr/>
      </xdr:nvCxnSpPr>
      <xdr:spPr>
        <a:xfrm>
          <a:off x="198856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162D980F-8F6A-48BA-9A12-F3E4EDE0D718}"/>
            </a:ext>
          </a:extLst>
        </xdr:cNvPr>
        <xdr:cNvSpPr txBox="1"/>
      </xdr:nvSpPr>
      <xdr:spPr>
        <a:xfrm>
          <a:off x="19985990" y="1041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700" name="フローチャート: 判断 699">
          <a:extLst>
            <a:ext uri="{FF2B5EF4-FFF2-40B4-BE49-F238E27FC236}">
              <a16:creationId xmlns:a16="http://schemas.microsoft.com/office/drawing/2014/main" id="{4545A1B5-362C-43D8-9F30-58A924B830E6}"/>
            </a:ext>
          </a:extLst>
        </xdr:cNvPr>
        <xdr:cNvSpPr/>
      </xdr:nvSpPr>
      <xdr:spPr>
        <a:xfrm>
          <a:off x="19904710" y="10556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701" name="フローチャート: 判断 700">
          <a:extLst>
            <a:ext uri="{FF2B5EF4-FFF2-40B4-BE49-F238E27FC236}">
              <a16:creationId xmlns:a16="http://schemas.microsoft.com/office/drawing/2014/main" id="{93768E90-ACA0-4CD5-A6ED-1E781F8E582E}"/>
            </a:ext>
          </a:extLst>
        </xdr:cNvPr>
        <xdr:cNvSpPr/>
      </xdr:nvSpPr>
      <xdr:spPr>
        <a:xfrm>
          <a:off x="19161760" y="1058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170180</xdr:rowOff>
    </xdr:from>
    <xdr:to>
      <xdr:col>107</xdr:col>
      <xdr:colOff>101600</xdr:colOff>
      <xdr:row>61</xdr:row>
      <xdr:rowOff>100330</xdr:rowOff>
    </xdr:to>
    <xdr:sp macro="" textlink="">
      <xdr:nvSpPr>
        <xdr:cNvPr id="702" name="フローチャート: 判断 701">
          <a:extLst>
            <a:ext uri="{FF2B5EF4-FFF2-40B4-BE49-F238E27FC236}">
              <a16:creationId xmlns:a16="http://schemas.microsoft.com/office/drawing/2014/main" id="{DECEEEB2-76C1-401C-8DFF-9069D3700CCA}"/>
            </a:ext>
          </a:extLst>
        </xdr:cNvPr>
        <xdr:cNvSpPr/>
      </xdr:nvSpPr>
      <xdr:spPr>
        <a:xfrm>
          <a:off x="18345150" y="104609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3" name="フローチャート: 判断 702">
          <a:extLst>
            <a:ext uri="{FF2B5EF4-FFF2-40B4-BE49-F238E27FC236}">
              <a16:creationId xmlns:a16="http://schemas.microsoft.com/office/drawing/2014/main" id="{FA7F0B21-5E82-4F61-8947-F1BCE95EA857}"/>
            </a:ext>
          </a:extLst>
        </xdr:cNvPr>
        <xdr:cNvSpPr/>
      </xdr:nvSpPr>
      <xdr:spPr>
        <a:xfrm>
          <a:off x="17547590" y="106000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105410</xdr:rowOff>
    </xdr:from>
    <xdr:to>
      <xdr:col>98</xdr:col>
      <xdr:colOff>38100</xdr:colOff>
      <xdr:row>62</xdr:row>
      <xdr:rowOff>35560</xdr:rowOff>
    </xdr:to>
    <xdr:sp macro="" textlink="">
      <xdr:nvSpPr>
        <xdr:cNvPr id="704" name="フローチャート: 判断 703">
          <a:extLst>
            <a:ext uri="{FF2B5EF4-FFF2-40B4-BE49-F238E27FC236}">
              <a16:creationId xmlns:a16="http://schemas.microsoft.com/office/drawing/2014/main" id="{A2FB9BC9-5993-440D-A17B-D3E44232D982}"/>
            </a:ext>
          </a:extLst>
        </xdr:cNvPr>
        <xdr:cNvSpPr/>
      </xdr:nvSpPr>
      <xdr:spPr>
        <a:xfrm>
          <a:off x="16761460" y="105619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F99B098-C389-4A5C-B406-42ED22EA143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5E3CC58-B06E-4104-988B-F5AD861DD1D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15EE0AE-7262-4CD4-A83E-361DD953191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AFD39E4-CF2E-4179-A6D9-19BFCAAD7CE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485D04B-0459-448A-AA20-8FF312F4C17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710" name="楕円 709">
          <a:extLst>
            <a:ext uri="{FF2B5EF4-FFF2-40B4-BE49-F238E27FC236}">
              <a16:creationId xmlns:a16="http://schemas.microsoft.com/office/drawing/2014/main" id="{C964DABE-7C19-4936-87DD-5242EB0D88FE}"/>
            </a:ext>
          </a:extLst>
        </xdr:cNvPr>
        <xdr:cNvSpPr/>
      </xdr:nvSpPr>
      <xdr:spPr>
        <a:xfrm>
          <a:off x="19904710" y="1087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A18C81D7-386B-40FD-AAEA-15F3F0F52EF4}"/>
            </a:ext>
          </a:extLst>
        </xdr:cNvPr>
        <xdr:cNvSpPr txBox="1"/>
      </xdr:nvSpPr>
      <xdr:spPr>
        <a:xfrm>
          <a:off x="19985990" y="107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712" name="楕円 711">
          <a:extLst>
            <a:ext uri="{FF2B5EF4-FFF2-40B4-BE49-F238E27FC236}">
              <a16:creationId xmlns:a16="http://schemas.microsoft.com/office/drawing/2014/main" id="{A3E12F0F-58F3-4A27-BE18-7094EF31A3CE}"/>
            </a:ext>
          </a:extLst>
        </xdr:cNvPr>
        <xdr:cNvSpPr/>
      </xdr:nvSpPr>
      <xdr:spPr>
        <a:xfrm>
          <a:off x="19161760" y="10880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129540</xdr:rowOff>
    </xdr:to>
    <xdr:cxnSp macro="">
      <xdr:nvCxnSpPr>
        <xdr:cNvPr id="713" name="直線コネクタ 712">
          <a:extLst>
            <a:ext uri="{FF2B5EF4-FFF2-40B4-BE49-F238E27FC236}">
              <a16:creationId xmlns:a16="http://schemas.microsoft.com/office/drawing/2014/main" id="{8D44BC89-01D7-43A9-8952-9B148745163E}"/>
            </a:ext>
          </a:extLst>
        </xdr:cNvPr>
        <xdr:cNvCxnSpPr/>
      </xdr:nvCxnSpPr>
      <xdr:spPr>
        <a:xfrm flipV="1">
          <a:off x="19204940" y="1093089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714" name="楕円 713">
          <a:extLst>
            <a:ext uri="{FF2B5EF4-FFF2-40B4-BE49-F238E27FC236}">
              <a16:creationId xmlns:a16="http://schemas.microsoft.com/office/drawing/2014/main" id="{3C37166F-07F4-4CFA-83F5-ED68286A82F5}"/>
            </a:ext>
          </a:extLst>
        </xdr:cNvPr>
        <xdr:cNvSpPr/>
      </xdr:nvSpPr>
      <xdr:spPr>
        <a:xfrm>
          <a:off x="18345150" y="10880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129540</xdr:rowOff>
    </xdr:to>
    <xdr:cxnSp macro="">
      <xdr:nvCxnSpPr>
        <xdr:cNvPr id="715" name="直線コネクタ 714">
          <a:extLst>
            <a:ext uri="{FF2B5EF4-FFF2-40B4-BE49-F238E27FC236}">
              <a16:creationId xmlns:a16="http://schemas.microsoft.com/office/drawing/2014/main" id="{605A5EF6-4EB9-41B8-A577-CEE991DE1CA6}"/>
            </a:ext>
          </a:extLst>
        </xdr:cNvPr>
        <xdr:cNvCxnSpPr/>
      </xdr:nvCxnSpPr>
      <xdr:spPr>
        <a:xfrm>
          <a:off x="18399760" y="109347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716" name="楕円 715">
          <a:extLst>
            <a:ext uri="{FF2B5EF4-FFF2-40B4-BE49-F238E27FC236}">
              <a16:creationId xmlns:a16="http://schemas.microsoft.com/office/drawing/2014/main" id="{069BAE08-A8F1-4870-9066-F58846496D84}"/>
            </a:ext>
          </a:extLst>
        </xdr:cNvPr>
        <xdr:cNvSpPr/>
      </xdr:nvSpPr>
      <xdr:spPr>
        <a:xfrm>
          <a:off x="17547590" y="108800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129540</xdr:rowOff>
    </xdr:to>
    <xdr:cxnSp macro="">
      <xdr:nvCxnSpPr>
        <xdr:cNvPr id="717" name="直線コネクタ 716">
          <a:extLst>
            <a:ext uri="{FF2B5EF4-FFF2-40B4-BE49-F238E27FC236}">
              <a16:creationId xmlns:a16="http://schemas.microsoft.com/office/drawing/2014/main" id="{5447267A-EBD6-4EC5-A9C5-E2553BE1DC78}"/>
            </a:ext>
          </a:extLst>
        </xdr:cNvPr>
        <xdr:cNvCxnSpPr/>
      </xdr:nvCxnSpPr>
      <xdr:spPr>
        <a:xfrm>
          <a:off x="17602200" y="109347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8" name="楕円 717">
          <a:extLst>
            <a:ext uri="{FF2B5EF4-FFF2-40B4-BE49-F238E27FC236}">
              <a16:creationId xmlns:a16="http://schemas.microsoft.com/office/drawing/2014/main" id="{4D98EF10-B0D8-48DF-A707-0284A8F63454}"/>
            </a:ext>
          </a:extLst>
        </xdr:cNvPr>
        <xdr:cNvSpPr/>
      </xdr:nvSpPr>
      <xdr:spPr>
        <a:xfrm>
          <a:off x="16761460" y="10885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133350</xdr:rowOff>
    </xdr:to>
    <xdr:cxnSp macro="">
      <xdr:nvCxnSpPr>
        <xdr:cNvPr id="719" name="直線コネクタ 718">
          <a:extLst>
            <a:ext uri="{FF2B5EF4-FFF2-40B4-BE49-F238E27FC236}">
              <a16:creationId xmlns:a16="http://schemas.microsoft.com/office/drawing/2014/main" id="{5EFBF7F5-9C56-44DC-A945-FF1C5C448EFE}"/>
            </a:ext>
          </a:extLst>
        </xdr:cNvPr>
        <xdr:cNvCxnSpPr/>
      </xdr:nvCxnSpPr>
      <xdr:spPr>
        <a:xfrm flipV="1">
          <a:off x="16804640" y="109347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20" name="n_1aveValue【保健センター・保健所】&#10;一人当たり面積">
          <a:extLst>
            <a:ext uri="{FF2B5EF4-FFF2-40B4-BE49-F238E27FC236}">
              <a16:creationId xmlns:a16="http://schemas.microsoft.com/office/drawing/2014/main" id="{502409D8-8D11-4E94-846F-F4E2153A294D}"/>
            </a:ext>
          </a:extLst>
        </xdr:cNvPr>
        <xdr:cNvSpPr txBox="1"/>
      </xdr:nvSpPr>
      <xdr:spPr>
        <a:xfrm>
          <a:off x="1898213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116857</xdr:rowOff>
    </xdr:from>
    <xdr:ext cx="469744" cy="259045"/>
    <xdr:sp macro="" textlink="">
      <xdr:nvSpPr>
        <xdr:cNvPr id="721" name="n_2aveValue【保健センター・保健所】&#10;一人当たり面積">
          <a:extLst>
            <a:ext uri="{FF2B5EF4-FFF2-40B4-BE49-F238E27FC236}">
              <a16:creationId xmlns:a16="http://schemas.microsoft.com/office/drawing/2014/main" id="{D2C0DA73-453E-4AE8-A6C5-58BC0B9CC772}"/>
            </a:ext>
          </a:extLst>
        </xdr:cNvPr>
        <xdr:cNvSpPr txBox="1"/>
      </xdr:nvSpPr>
      <xdr:spPr>
        <a:xfrm>
          <a:off x="18182032"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22" name="n_3aveValue【保健センター・保健所】&#10;一人当たり面積">
          <a:extLst>
            <a:ext uri="{FF2B5EF4-FFF2-40B4-BE49-F238E27FC236}">
              <a16:creationId xmlns:a16="http://schemas.microsoft.com/office/drawing/2014/main" id="{B0756145-8EE8-4C7D-93EB-713ADD046148}"/>
            </a:ext>
          </a:extLst>
        </xdr:cNvPr>
        <xdr:cNvSpPr txBox="1"/>
      </xdr:nvSpPr>
      <xdr:spPr>
        <a:xfrm>
          <a:off x="17384472"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52087</xdr:rowOff>
    </xdr:from>
    <xdr:ext cx="469744" cy="259045"/>
    <xdr:sp macro="" textlink="">
      <xdr:nvSpPr>
        <xdr:cNvPr id="723" name="n_4aveValue【保健センター・保健所】&#10;一人当たり面積">
          <a:extLst>
            <a:ext uri="{FF2B5EF4-FFF2-40B4-BE49-F238E27FC236}">
              <a16:creationId xmlns:a16="http://schemas.microsoft.com/office/drawing/2014/main" id="{7292DE7C-E25C-4E97-A585-E081EB75BA65}"/>
            </a:ext>
          </a:extLst>
        </xdr:cNvPr>
        <xdr:cNvSpPr txBox="1"/>
      </xdr:nvSpPr>
      <xdr:spPr>
        <a:xfrm>
          <a:off x="1658881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724" name="n_1mainValue【保健センター・保健所】&#10;一人当たり面積">
          <a:extLst>
            <a:ext uri="{FF2B5EF4-FFF2-40B4-BE49-F238E27FC236}">
              <a16:creationId xmlns:a16="http://schemas.microsoft.com/office/drawing/2014/main" id="{8537F2C7-7488-4A52-8A6F-ADF3666C043F}"/>
            </a:ext>
          </a:extLst>
        </xdr:cNvPr>
        <xdr:cNvSpPr txBox="1"/>
      </xdr:nvSpPr>
      <xdr:spPr>
        <a:xfrm>
          <a:off x="18982132"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725" name="n_2mainValue【保健センター・保健所】&#10;一人当たり面積">
          <a:extLst>
            <a:ext uri="{FF2B5EF4-FFF2-40B4-BE49-F238E27FC236}">
              <a16:creationId xmlns:a16="http://schemas.microsoft.com/office/drawing/2014/main" id="{F5A2EB53-0247-45BB-B1E4-90CC84C5F0AA}"/>
            </a:ext>
          </a:extLst>
        </xdr:cNvPr>
        <xdr:cNvSpPr txBox="1"/>
      </xdr:nvSpPr>
      <xdr:spPr>
        <a:xfrm>
          <a:off x="18182032"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726" name="n_3mainValue【保健センター・保健所】&#10;一人当たり面積">
          <a:extLst>
            <a:ext uri="{FF2B5EF4-FFF2-40B4-BE49-F238E27FC236}">
              <a16:creationId xmlns:a16="http://schemas.microsoft.com/office/drawing/2014/main" id="{EECED2CD-0D56-4FE0-B770-149294883297}"/>
            </a:ext>
          </a:extLst>
        </xdr:cNvPr>
        <xdr:cNvSpPr txBox="1"/>
      </xdr:nvSpPr>
      <xdr:spPr>
        <a:xfrm>
          <a:off x="17384472"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7" name="n_4mainValue【保健センター・保健所】&#10;一人当たり面積">
          <a:extLst>
            <a:ext uri="{FF2B5EF4-FFF2-40B4-BE49-F238E27FC236}">
              <a16:creationId xmlns:a16="http://schemas.microsoft.com/office/drawing/2014/main" id="{21038DCD-7F51-4042-9D53-B1D184226FB0}"/>
            </a:ext>
          </a:extLst>
        </xdr:cNvPr>
        <xdr:cNvSpPr txBox="1"/>
      </xdr:nvSpPr>
      <xdr:spPr>
        <a:xfrm>
          <a:off x="1658881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2400EC4F-48DD-408A-8B6B-7599E1122FE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BC7112C1-CBF5-49B3-8252-55E8AE53C0D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91AA6AE7-42F2-4171-BA0F-6442B99D4A2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B4B1F94B-1A64-4B20-B614-EC76AD6C6F0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F2200A25-F81B-42ED-AE61-D2809226E12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152C4E0-D52A-4368-B5A9-AFD3EAFEBA1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4773054F-CF50-4E78-804D-05C053F9BD1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D354AF63-31CA-4793-A0C0-BCFB50437C1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84F58A85-CE8A-43F7-B2E8-9729212E340F}"/>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CAF861C-705D-408E-ADDB-229ACF1D232D}"/>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E612D8B8-4AA9-43A8-9B86-209B005ECF7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2C6AC210-9367-4A09-B631-48B8A9138BFD}"/>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1BF9DA2E-6B63-4BBB-9D01-5C5C3268339E}"/>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321CDBE9-19E4-4EB3-925C-4873DAA6776C}"/>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AA452B1A-0B12-4685-AD05-00D88355AF75}"/>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5BC55EF4-2EEA-47D4-B8DF-66A18F16D962}"/>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3243B0A-444D-4F6F-B82C-B70AAB1CFC15}"/>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B8FE5AA1-D686-4C6B-B0F3-4E44CF0408D6}"/>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6F66F6EC-AC15-4064-8B08-4C6A0B32DB33}"/>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250AB10D-2A45-4E95-920E-617773645BF4}"/>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A6ADB65D-65EB-4689-AEC5-A10A0F9C7417}"/>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B9170114-6E53-43C8-A60D-95E541C9F9A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9FD0BA4C-2D93-447D-8454-18C9C8CA6445}"/>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748F55FF-16F0-451C-AA9D-84CBB3C2726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752" name="直線コネクタ 751">
          <a:extLst>
            <a:ext uri="{FF2B5EF4-FFF2-40B4-BE49-F238E27FC236}">
              <a16:creationId xmlns:a16="http://schemas.microsoft.com/office/drawing/2014/main" id="{DC0DB6EA-D44D-4A6A-88CF-97329A8C386C}"/>
            </a:ext>
          </a:extLst>
        </xdr:cNvPr>
        <xdr:cNvCxnSpPr/>
      </xdr:nvCxnSpPr>
      <xdr:spPr>
        <a:xfrm flipV="1">
          <a:off x="14703424" y="13331190"/>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A6E1670A-311A-497A-A8C4-AAE4103E94ED}"/>
            </a:ext>
          </a:extLst>
        </xdr:cNvPr>
        <xdr:cNvSpPr txBox="1"/>
      </xdr:nvSpPr>
      <xdr:spPr>
        <a:xfrm>
          <a:off x="14742160" y="147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754" name="直線コネクタ 753">
          <a:extLst>
            <a:ext uri="{FF2B5EF4-FFF2-40B4-BE49-F238E27FC236}">
              <a16:creationId xmlns:a16="http://schemas.microsoft.com/office/drawing/2014/main" id="{3146F4EF-FB25-4D36-92FA-8D6C89EC5406}"/>
            </a:ext>
          </a:extLst>
        </xdr:cNvPr>
        <xdr:cNvCxnSpPr/>
      </xdr:nvCxnSpPr>
      <xdr:spPr>
        <a:xfrm>
          <a:off x="14611350" y="147427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39F4F3CD-5441-4BDC-BD8E-96EDEE1E984B}"/>
            </a:ext>
          </a:extLst>
        </xdr:cNvPr>
        <xdr:cNvSpPr txBox="1"/>
      </xdr:nvSpPr>
      <xdr:spPr>
        <a:xfrm>
          <a:off x="1474216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C285FA21-0AC6-484A-A993-C1413B5FDD75}"/>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56A63044-5023-4D04-8909-9B4EC4469546}"/>
            </a:ext>
          </a:extLst>
        </xdr:cNvPr>
        <xdr:cNvSpPr txBox="1"/>
      </xdr:nvSpPr>
      <xdr:spPr>
        <a:xfrm>
          <a:off x="14742160" y="14023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758" name="フローチャート: 判断 757">
          <a:extLst>
            <a:ext uri="{FF2B5EF4-FFF2-40B4-BE49-F238E27FC236}">
              <a16:creationId xmlns:a16="http://schemas.microsoft.com/office/drawing/2014/main" id="{814F5346-80CC-4B87-85AD-CDFA90F11F9A}"/>
            </a:ext>
          </a:extLst>
        </xdr:cNvPr>
        <xdr:cNvSpPr/>
      </xdr:nvSpPr>
      <xdr:spPr>
        <a:xfrm>
          <a:off x="14649450" y="141757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759" name="フローチャート: 判断 758">
          <a:extLst>
            <a:ext uri="{FF2B5EF4-FFF2-40B4-BE49-F238E27FC236}">
              <a16:creationId xmlns:a16="http://schemas.microsoft.com/office/drawing/2014/main" id="{DE810F83-C29A-4496-92E2-CCA4F542A532}"/>
            </a:ext>
          </a:extLst>
        </xdr:cNvPr>
        <xdr:cNvSpPr/>
      </xdr:nvSpPr>
      <xdr:spPr>
        <a:xfrm>
          <a:off x="13887450" y="141547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60" name="フローチャート: 判断 759">
          <a:extLst>
            <a:ext uri="{FF2B5EF4-FFF2-40B4-BE49-F238E27FC236}">
              <a16:creationId xmlns:a16="http://schemas.microsoft.com/office/drawing/2014/main" id="{DE7A290E-E001-4740-9AA6-26FE7E122636}"/>
            </a:ext>
          </a:extLst>
        </xdr:cNvPr>
        <xdr:cNvSpPr/>
      </xdr:nvSpPr>
      <xdr:spPr>
        <a:xfrm>
          <a:off x="13089890" y="140423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61" name="フローチャート: 判断 760">
          <a:extLst>
            <a:ext uri="{FF2B5EF4-FFF2-40B4-BE49-F238E27FC236}">
              <a16:creationId xmlns:a16="http://schemas.microsoft.com/office/drawing/2014/main" id="{F217DD2B-3956-438F-8CF4-EF7C747EBA73}"/>
            </a:ext>
          </a:extLst>
        </xdr:cNvPr>
        <xdr:cNvSpPr/>
      </xdr:nvSpPr>
      <xdr:spPr>
        <a:xfrm>
          <a:off x="12303760" y="13962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62" name="フローチャート: 判断 761">
          <a:extLst>
            <a:ext uri="{FF2B5EF4-FFF2-40B4-BE49-F238E27FC236}">
              <a16:creationId xmlns:a16="http://schemas.microsoft.com/office/drawing/2014/main" id="{C3B24FD1-E91A-4BBD-89DD-48E70BD6CC61}"/>
            </a:ext>
          </a:extLst>
        </xdr:cNvPr>
        <xdr:cNvSpPr/>
      </xdr:nvSpPr>
      <xdr:spPr>
        <a:xfrm>
          <a:off x="11487150" y="139071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655B0CC-0943-4E97-A2FA-DE8AD8E05F6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D91D0DC-B058-45A5-AE36-52158955122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98C807D-7A9C-470D-AEC5-F59694BDD6F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5C9FF4EE-1126-4867-B7C9-D9017F58E33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112477F-9FC9-4C06-B56A-ACA8B2F9E27D}"/>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61595</xdr:rowOff>
    </xdr:from>
    <xdr:to>
      <xdr:col>85</xdr:col>
      <xdr:colOff>177800</xdr:colOff>
      <xdr:row>83</xdr:row>
      <xdr:rowOff>163195</xdr:rowOff>
    </xdr:to>
    <xdr:sp macro="" textlink="">
      <xdr:nvSpPr>
        <xdr:cNvPr id="768" name="楕円 767">
          <a:extLst>
            <a:ext uri="{FF2B5EF4-FFF2-40B4-BE49-F238E27FC236}">
              <a16:creationId xmlns:a16="http://schemas.microsoft.com/office/drawing/2014/main" id="{1729C33E-3738-488A-8B84-960C15A16215}"/>
            </a:ext>
          </a:extLst>
        </xdr:cNvPr>
        <xdr:cNvSpPr/>
      </xdr:nvSpPr>
      <xdr:spPr>
        <a:xfrm>
          <a:off x="14649450" y="142881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40022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A19F6CD2-73EA-43CB-ABA3-271061ED7571}"/>
            </a:ext>
          </a:extLst>
        </xdr:cNvPr>
        <xdr:cNvSpPr txBox="1"/>
      </xdr:nvSpPr>
      <xdr:spPr>
        <a:xfrm>
          <a:off x="1474216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42545</xdr:rowOff>
    </xdr:from>
    <xdr:to>
      <xdr:col>81</xdr:col>
      <xdr:colOff>101600</xdr:colOff>
      <xdr:row>83</xdr:row>
      <xdr:rowOff>144145</xdr:rowOff>
    </xdr:to>
    <xdr:sp macro="" textlink="">
      <xdr:nvSpPr>
        <xdr:cNvPr id="770" name="楕円 769">
          <a:extLst>
            <a:ext uri="{FF2B5EF4-FFF2-40B4-BE49-F238E27FC236}">
              <a16:creationId xmlns:a16="http://schemas.microsoft.com/office/drawing/2014/main" id="{9BC47339-4297-4F26-917C-530C185ADAC4}"/>
            </a:ext>
          </a:extLst>
        </xdr:cNvPr>
        <xdr:cNvSpPr/>
      </xdr:nvSpPr>
      <xdr:spPr>
        <a:xfrm>
          <a:off x="13887450" y="14274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93345</xdr:rowOff>
    </xdr:from>
    <xdr:to>
      <xdr:col>85</xdr:col>
      <xdr:colOff>127000</xdr:colOff>
      <xdr:row>83</xdr:row>
      <xdr:rowOff>112395</xdr:rowOff>
    </xdr:to>
    <xdr:cxnSp macro="">
      <xdr:nvCxnSpPr>
        <xdr:cNvPr id="771" name="直線コネクタ 770">
          <a:extLst>
            <a:ext uri="{FF2B5EF4-FFF2-40B4-BE49-F238E27FC236}">
              <a16:creationId xmlns:a16="http://schemas.microsoft.com/office/drawing/2014/main" id="{9E772E2A-A8A7-42A0-B5AA-E28AEFCF669C}"/>
            </a:ext>
          </a:extLst>
        </xdr:cNvPr>
        <xdr:cNvCxnSpPr/>
      </xdr:nvCxnSpPr>
      <xdr:spPr>
        <a:xfrm>
          <a:off x="13942060" y="14327505"/>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17780</xdr:rowOff>
    </xdr:from>
    <xdr:to>
      <xdr:col>76</xdr:col>
      <xdr:colOff>165100</xdr:colOff>
      <xdr:row>84</xdr:row>
      <xdr:rowOff>119380</xdr:rowOff>
    </xdr:to>
    <xdr:sp macro="" textlink="">
      <xdr:nvSpPr>
        <xdr:cNvPr id="772" name="楕円 771">
          <a:extLst>
            <a:ext uri="{FF2B5EF4-FFF2-40B4-BE49-F238E27FC236}">
              <a16:creationId xmlns:a16="http://schemas.microsoft.com/office/drawing/2014/main" id="{8DA92651-A0E1-4957-9DFB-2BA415208A14}"/>
            </a:ext>
          </a:extLst>
        </xdr:cNvPr>
        <xdr:cNvSpPr/>
      </xdr:nvSpPr>
      <xdr:spPr>
        <a:xfrm>
          <a:off x="13089890" y="144233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93345</xdr:rowOff>
    </xdr:from>
    <xdr:to>
      <xdr:col>81</xdr:col>
      <xdr:colOff>50800</xdr:colOff>
      <xdr:row>84</xdr:row>
      <xdr:rowOff>68580</xdr:rowOff>
    </xdr:to>
    <xdr:cxnSp macro="">
      <xdr:nvCxnSpPr>
        <xdr:cNvPr id="773" name="直線コネクタ 772">
          <a:extLst>
            <a:ext uri="{FF2B5EF4-FFF2-40B4-BE49-F238E27FC236}">
              <a16:creationId xmlns:a16="http://schemas.microsoft.com/office/drawing/2014/main" id="{67A241D0-617D-4260-931B-6A0260DD9335}"/>
            </a:ext>
          </a:extLst>
        </xdr:cNvPr>
        <xdr:cNvCxnSpPr/>
      </xdr:nvCxnSpPr>
      <xdr:spPr>
        <a:xfrm flipV="1">
          <a:off x="13144500" y="14327505"/>
          <a:ext cx="79756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xdr:rowOff>
    </xdr:from>
    <xdr:to>
      <xdr:col>72</xdr:col>
      <xdr:colOff>38100</xdr:colOff>
      <xdr:row>84</xdr:row>
      <xdr:rowOff>106045</xdr:rowOff>
    </xdr:to>
    <xdr:sp macro="" textlink="">
      <xdr:nvSpPr>
        <xdr:cNvPr id="774" name="楕円 773">
          <a:extLst>
            <a:ext uri="{FF2B5EF4-FFF2-40B4-BE49-F238E27FC236}">
              <a16:creationId xmlns:a16="http://schemas.microsoft.com/office/drawing/2014/main" id="{4EA52CB0-DD41-4810-8616-B97B0EF64D2A}"/>
            </a:ext>
          </a:extLst>
        </xdr:cNvPr>
        <xdr:cNvSpPr/>
      </xdr:nvSpPr>
      <xdr:spPr>
        <a:xfrm>
          <a:off x="1230376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55245</xdr:rowOff>
    </xdr:from>
    <xdr:to>
      <xdr:col>76</xdr:col>
      <xdr:colOff>114300</xdr:colOff>
      <xdr:row>84</xdr:row>
      <xdr:rowOff>68580</xdr:rowOff>
    </xdr:to>
    <xdr:cxnSp macro="">
      <xdr:nvCxnSpPr>
        <xdr:cNvPr id="775" name="直線コネクタ 774">
          <a:extLst>
            <a:ext uri="{FF2B5EF4-FFF2-40B4-BE49-F238E27FC236}">
              <a16:creationId xmlns:a16="http://schemas.microsoft.com/office/drawing/2014/main" id="{EBF9B5E2-2BD3-4932-9840-3F1F07192D4E}"/>
            </a:ext>
          </a:extLst>
        </xdr:cNvPr>
        <xdr:cNvCxnSpPr/>
      </xdr:nvCxnSpPr>
      <xdr:spPr>
        <a:xfrm>
          <a:off x="12346940" y="1446085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139700</xdr:rowOff>
    </xdr:from>
    <xdr:to>
      <xdr:col>67</xdr:col>
      <xdr:colOff>101600</xdr:colOff>
      <xdr:row>85</xdr:row>
      <xdr:rowOff>69850</xdr:rowOff>
    </xdr:to>
    <xdr:sp macro="" textlink="">
      <xdr:nvSpPr>
        <xdr:cNvPr id="776" name="楕円 775">
          <a:extLst>
            <a:ext uri="{FF2B5EF4-FFF2-40B4-BE49-F238E27FC236}">
              <a16:creationId xmlns:a16="http://schemas.microsoft.com/office/drawing/2014/main" id="{1205F8D6-153A-44F2-860B-E2F5F3D4A2DB}"/>
            </a:ext>
          </a:extLst>
        </xdr:cNvPr>
        <xdr:cNvSpPr/>
      </xdr:nvSpPr>
      <xdr:spPr>
        <a:xfrm>
          <a:off x="11487150" y="14537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55245</xdr:rowOff>
    </xdr:from>
    <xdr:to>
      <xdr:col>71</xdr:col>
      <xdr:colOff>177800</xdr:colOff>
      <xdr:row>85</xdr:row>
      <xdr:rowOff>19050</xdr:rowOff>
    </xdr:to>
    <xdr:cxnSp macro="">
      <xdr:nvCxnSpPr>
        <xdr:cNvPr id="777" name="直線コネクタ 776">
          <a:extLst>
            <a:ext uri="{FF2B5EF4-FFF2-40B4-BE49-F238E27FC236}">
              <a16:creationId xmlns:a16="http://schemas.microsoft.com/office/drawing/2014/main" id="{5FB91606-FDD2-4829-BB0C-B51B1E7FE147}"/>
            </a:ext>
          </a:extLst>
        </xdr:cNvPr>
        <xdr:cNvCxnSpPr/>
      </xdr:nvCxnSpPr>
      <xdr:spPr>
        <a:xfrm flipV="1">
          <a:off x="11541760" y="14460855"/>
          <a:ext cx="80518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778" name="n_1aveValue【消防施設】&#10;有形固定資産減価償却率">
          <a:extLst>
            <a:ext uri="{FF2B5EF4-FFF2-40B4-BE49-F238E27FC236}">
              <a16:creationId xmlns:a16="http://schemas.microsoft.com/office/drawing/2014/main" id="{F6E8C466-4B74-4C50-9579-6971772D90F8}"/>
            </a:ext>
          </a:extLst>
        </xdr:cNvPr>
        <xdr:cNvSpPr txBox="1"/>
      </xdr:nvSpPr>
      <xdr:spPr>
        <a:xfrm>
          <a:off x="1373823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101616</xdr:rowOff>
    </xdr:from>
    <xdr:ext cx="405111" cy="259045"/>
    <xdr:sp macro="" textlink="">
      <xdr:nvSpPr>
        <xdr:cNvPr id="779" name="n_2aveValue【消防施設】&#10;有形固定資産減価償却率">
          <a:extLst>
            <a:ext uri="{FF2B5EF4-FFF2-40B4-BE49-F238E27FC236}">
              <a16:creationId xmlns:a16="http://schemas.microsoft.com/office/drawing/2014/main" id="{94A56F26-2344-48EA-BDAC-610FB2E16151}"/>
            </a:ext>
          </a:extLst>
        </xdr:cNvPr>
        <xdr:cNvSpPr txBox="1"/>
      </xdr:nvSpPr>
      <xdr:spPr>
        <a:xfrm>
          <a:off x="12957184" y="1381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80" name="n_3aveValue【消防施設】&#10;有形固定資産減価償却率">
          <a:extLst>
            <a:ext uri="{FF2B5EF4-FFF2-40B4-BE49-F238E27FC236}">
              <a16:creationId xmlns:a16="http://schemas.microsoft.com/office/drawing/2014/main" id="{06CBB9D4-E719-417E-8BCB-8D02CA8D6A7B}"/>
            </a:ext>
          </a:extLst>
        </xdr:cNvPr>
        <xdr:cNvSpPr txBox="1"/>
      </xdr:nvSpPr>
      <xdr:spPr>
        <a:xfrm>
          <a:off x="1217105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81" name="n_4aveValue【消防施設】&#10;有形固定資産減価償却率">
          <a:extLst>
            <a:ext uri="{FF2B5EF4-FFF2-40B4-BE49-F238E27FC236}">
              <a16:creationId xmlns:a16="http://schemas.microsoft.com/office/drawing/2014/main" id="{4D0F81B0-4E5A-4D05-936C-DF0DBD11A9A0}"/>
            </a:ext>
          </a:extLst>
        </xdr:cNvPr>
        <xdr:cNvSpPr txBox="1"/>
      </xdr:nvSpPr>
      <xdr:spPr>
        <a:xfrm>
          <a:off x="1135444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135272</xdr:rowOff>
    </xdr:from>
    <xdr:ext cx="405111" cy="259045"/>
    <xdr:sp macro="" textlink="">
      <xdr:nvSpPr>
        <xdr:cNvPr id="782" name="n_1mainValue【消防施設】&#10;有形固定資産減価償却率">
          <a:extLst>
            <a:ext uri="{FF2B5EF4-FFF2-40B4-BE49-F238E27FC236}">
              <a16:creationId xmlns:a16="http://schemas.microsoft.com/office/drawing/2014/main" id="{9A50D1CA-AE18-43E0-8AD2-CBEDA09A08D2}"/>
            </a:ext>
          </a:extLst>
        </xdr:cNvPr>
        <xdr:cNvSpPr txBox="1"/>
      </xdr:nvSpPr>
      <xdr:spPr>
        <a:xfrm>
          <a:off x="13738234" y="1436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110507</xdr:rowOff>
    </xdr:from>
    <xdr:ext cx="405111" cy="259045"/>
    <xdr:sp macro="" textlink="">
      <xdr:nvSpPr>
        <xdr:cNvPr id="783" name="n_2mainValue【消防施設】&#10;有形固定資産減価償却率">
          <a:extLst>
            <a:ext uri="{FF2B5EF4-FFF2-40B4-BE49-F238E27FC236}">
              <a16:creationId xmlns:a16="http://schemas.microsoft.com/office/drawing/2014/main" id="{C6C2C269-806C-4C85-8312-DE91479BF82F}"/>
            </a:ext>
          </a:extLst>
        </xdr:cNvPr>
        <xdr:cNvSpPr txBox="1"/>
      </xdr:nvSpPr>
      <xdr:spPr>
        <a:xfrm>
          <a:off x="1295718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97172</xdr:rowOff>
    </xdr:from>
    <xdr:ext cx="405111" cy="259045"/>
    <xdr:sp macro="" textlink="">
      <xdr:nvSpPr>
        <xdr:cNvPr id="784" name="n_3mainValue【消防施設】&#10;有形固定資産減価償却率">
          <a:extLst>
            <a:ext uri="{FF2B5EF4-FFF2-40B4-BE49-F238E27FC236}">
              <a16:creationId xmlns:a16="http://schemas.microsoft.com/office/drawing/2014/main" id="{AA9E72DC-C267-44A0-8200-6F83B461E422}"/>
            </a:ext>
          </a:extLst>
        </xdr:cNvPr>
        <xdr:cNvSpPr txBox="1"/>
      </xdr:nvSpPr>
      <xdr:spPr>
        <a:xfrm>
          <a:off x="12171054"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60977</xdr:rowOff>
    </xdr:from>
    <xdr:ext cx="405111" cy="259045"/>
    <xdr:sp macro="" textlink="">
      <xdr:nvSpPr>
        <xdr:cNvPr id="785" name="n_4mainValue【消防施設】&#10;有形固定資産減価償却率">
          <a:extLst>
            <a:ext uri="{FF2B5EF4-FFF2-40B4-BE49-F238E27FC236}">
              <a16:creationId xmlns:a16="http://schemas.microsoft.com/office/drawing/2014/main" id="{32205776-D212-4D4C-ADC9-B4EBE806C0C0}"/>
            </a:ext>
          </a:extLst>
        </xdr:cNvPr>
        <xdr:cNvSpPr txBox="1"/>
      </xdr:nvSpPr>
      <xdr:spPr>
        <a:xfrm>
          <a:off x="11354444" y="1463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368D8E54-43FB-419A-80B6-2F5ACC104B0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B04A9FE7-A6F5-4C13-A67E-4D2099768D3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9B3552B3-E8FF-46A1-BCB8-082CB07912F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DE7848E-D974-49FD-91E6-3D50B6B1DE0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6859E0C4-671B-400F-80D3-C96CD6118E1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C97D0C05-2994-4A14-BB75-9F1318AA8F1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3EA3D28D-7153-488D-9263-2366ACE4822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D69E705B-0820-4F2F-AF59-50BFF075FBD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E0B51A42-285C-4FFC-93B8-D7DDFA4659B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9968E1D1-951B-4BF0-B6DC-9817B9C773C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5FD0E3B-B6CE-4736-8FA6-5F69D8399D1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9EC10E73-1D06-428E-ABF1-6703C74CDFCF}"/>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8ECFFB8-BF85-4F01-92E5-780549661AA7}"/>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D26DA342-7BC5-4901-A961-25179847CFF3}"/>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35A419E0-260C-41F3-8F3A-92304EC46AB0}"/>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17DD968E-1BA9-4B52-AEB5-4A0AE762A877}"/>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E74C4ED0-5CC9-47D7-9032-B70BB87565E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43BF0981-2B67-4197-B495-F7940FBAF30D}"/>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3A1EC9A0-9661-4B13-99FA-BA2F1E5B3A86}"/>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4EFD8244-C7CB-4D66-9699-CE72B1E6902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5D8647F2-89D4-4F71-BA5F-187A209ACD8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610034A6-953F-4E97-BC11-54D55129E11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9F1665B3-317F-410C-B633-8D0376648AC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809" name="直線コネクタ 808">
          <a:extLst>
            <a:ext uri="{FF2B5EF4-FFF2-40B4-BE49-F238E27FC236}">
              <a16:creationId xmlns:a16="http://schemas.microsoft.com/office/drawing/2014/main" id="{FF282036-41B5-47C9-A8E3-00969B37BBCB}"/>
            </a:ext>
          </a:extLst>
        </xdr:cNvPr>
        <xdr:cNvCxnSpPr/>
      </xdr:nvCxnSpPr>
      <xdr:spPr>
        <a:xfrm flipV="1">
          <a:off x="19947254" y="13431521"/>
          <a:ext cx="0" cy="140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0" name="【消防施設】&#10;一人当たり面積最小値テキスト">
          <a:extLst>
            <a:ext uri="{FF2B5EF4-FFF2-40B4-BE49-F238E27FC236}">
              <a16:creationId xmlns:a16="http://schemas.microsoft.com/office/drawing/2014/main" id="{F48209CF-6C9F-4E32-AF70-2C0D5D63E9D5}"/>
            </a:ext>
          </a:extLst>
        </xdr:cNvPr>
        <xdr:cNvSpPr txBox="1"/>
      </xdr:nvSpPr>
      <xdr:spPr>
        <a:xfrm>
          <a:off x="19985990" y="1483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1" name="直線コネクタ 810">
          <a:extLst>
            <a:ext uri="{FF2B5EF4-FFF2-40B4-BE49-F238E27FC236}">
              <a16:creationId xmlns:a16="http://schemas.microsoft.com/office/drawing/2014/main" id="{DB7B47F9-C009-4E98-B4F6-008A1B521307}"/>
            </a:ext>
          </a:extLst>
        </xdr:cNvPr>
        <xdr:cNvCxnSpPr/>
      </xdr:nvCxnSpPr>
      <xdr:spPr>
        <a:xfrm>
          <a:off x="19885660" y="148316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812" name="【消防施設】&#10;一人当たり面積最大値テキスト">
          <a:extLst>
            <a:ext uri="{FF2B5EF4-FFF2-40B4-BE49-F238E27FC236}">
              <a16:creationId xmlns:a16="http://schemas.microsoft.com/office/drawing/2014/main" id="{FF9DDA07-7957-4031-944C-855DBE4D0A45}"/>
            </a:ext>
          </a:extLst>
        </xdr:cNvPr>
        <xdr:cNvSpPr txBox="1"/>
      </xdr:nvSpPr>
      <xdr:spPr>
        <a:xfrm>
          <a:off x="1998599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813" name="直線コネクタ 812">
          <a:extLst>
            <a:ext uri="{FF2B5EF4-FFF2-40B4-BE49-F238E27FC236}">
              <a16:creationId xmlns:a16="http://schemas.microsoft.com/office/drawing/2014/main" id="{452D5334-B9A0-406A-B958-1A57781A7858}"/>
            </a:ext>
          </a:extLst>
        </xdr:cNvPr>
        <xdr:cNvCxnSpPr/>
      </xdr:nvCxnSpPr>
      <xdr:spPr>
        <a:xfrm>
          <a:off x="19885660" y="13431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20338</xdr:rowOff>
    </xdr:from>
    <xdr:ext cx="469744" cy="259045"/>
    <xdr:sp macro="" textlink="">
      <xdr:nvSpPr>
        <xdr:cNvPr id="814" name="【消防施設】&#10;一人当たり面積平均値テキスト">
          <a:extLst>
            <a:ext uri="{FF2B5EF4-FFF2-40B4-BE49-F238E27FC236}">
              <a16:creationId xmlns:a16="http://schemas.microsoft.com/office/drawing/2014/main" id="{D903B79A-9257-4CD6-B5D5-1C70D953A21C}"/>
            </a:ext>
          </a:extLst>
        </xdr:cNvPr>
        <xdr:cNvSpPr txBox="1"/>
      </xdr:nvSpPr>
      <xdr:spPr>
        <a:xfrm>
          <a:off x="19985990" y="14418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815" name="フローチャート: 判断 814">
          <a:extLst>
            <a:ext uri="{FF2B5EF4-FFF2-40B4-BE49-F238E27FC236}">
              <a16:creationId xmlns:a16="http://schemas.microsoft.com/office/drawing/2014/main" id="{F4901FD3-7128-488F-95E9-34130A248AFF}"/>
            </a:ext>
          </a:extLst>
        </xdr:cNvPr>
        <xdr:cNvSpPr/>
      </xdr:nvSpPr>
      <xdr:spPr>
        <a:xfrm>
          <a:off x="19904710" y="1457452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816" name="フローチャート: 判断 815">
          <a:extLst>
            <a:ext uri="{FF2B5EF4-FFF2-40B4-BE49-F238E27FC236}">
              <a16:creationId xmlns:a16="http://schemas.microsoft.com/office/drawing/2014/main" id="{804C9FAE-934D-4E42-84BC-7C09D689B2AA}"/>
            </a:ext>
          </a:extLst>
        </xdr:cNvPr>
        <xdr:cNvSpPr/>
      </xdr:nvSpPr>
      <xdr:spPr>
        <a:xfrm>
          <a:off x="19161760" y="145757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17" name="フローチャート: 判断 816">
          <a:extLst>
            <a:ext uri="{FF2B5EF4-FFF2-40B4-BE49-F238E27FC236}">
              <a16:creationId xmlns:a16="http://schemas.microsoft.com/office/drawing/2014/main" id="{D15E4EDA-DE5A-47D9-B481-3A46C3E2AF1C}"/>
            </a:ext>
          </a:extLst>
        </xdr:cNvPr>
        <xdr:cNvSpPr/>
      </xdr:nvSpPr>
      <xdr:spPr>
        <a:xfrm>
          <a:off x="18345150" y="14591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818" name="フローチャート: 判断 817">
          <a:extLst>
            <a:ext uri="{FF2B5EF4-FFF2-40B4-BE49-F238E27FC236}">
              <a16:creationId xmlns:a16="http://schemas.microsoft.com/office/drawing/2014/main" id="{1E258065-BAEC-451E-9722-AFAA52D4157A}"/>
            </a:ext>
          </a:extLst>
        </xdr:cNvPr>
        <xdr:cNvSpPr/>
      </xdr:nvSpPr>
      <xdr:spPr>
        <a:xfrm>
          <a:off x="17547590" y="1458849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19" name="フローチャート: 判断 818">
          <a:extLst>
            <a:ext uri="{FF2B5EF4-FFF2-40B4-BE49-F238E27FC236}">
              <a16:creationId xmlns:a16="http://schemas.microsoft.com/office/drawing/2014/main" id="{5DC74099-A819-459F-9BC9-609C32B5AB61}"/>
            </a:ext>
          </a:extLst>
        </xdr:cNvPr>
        <xdr:cNvSpPr/>
      </xdr:nvSpPr>
      <xdr:spPr>
        <a:xfrm>
          <a:off x="16761460" y="145948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BDE3585-AD35-4BAB-8DC5-774D59CB21E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51F3884-BE5A-4D44-9578-64936C2757B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C4F420FD-587C-4E41-A6A6-BF25BE0FD37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689991E6-38AB-412B-87ED-38975EE010C6}"/>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43949A78-BB9E-4BCE-9CF9-74CF466950E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2539</xdr:rowOff>
    </xdr:from>
    <xdr:to>
      <xdr:col>116</xdr:col>
      <xdr:colOff>114300</xdr:colOff>
      <xdr:row>86</xdr:row>
      <xdr:rowOff>104139</xdr:rowOff>
    </xdr:to>
    <xdr:sp macro="" textlink="">
      <xdr:nvSpPr>
        <xdr:cNvPr id="825" name="楕円 824">
          <a:extLst>
            <a:ext uri="{FF2B5EF4-FFF2-40B4-BE49-F238E27FC236}">
              <a16:creationId xmlns:a16="http://schemas.microsoft.com/office/drawing/2014/main" id="{0210C30A-1130-4B33-8048-D627D4EF0D2B}"/>
            </a:ext>
          </a:extLst>
        </xdr:cNvPr>
        <xdr:cNvSpPr/>
      </xdr:nvSpPr>
      <xdr:spPr>
        <a:xfrm>
          <a:off x="19904710" y="147472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88916</xdr:rowOff>
    </xdr:from>
    <xdr:ext cx="469744" cy="259045"/>
    <xdr:sp macro="" textlink="">
      <xdr:nvSpPr>
        <xdr:cNvPr id="826" name="【消防施設】&#10;一人当たり面積該当値テキスト">
          <a:extLst>
            <a:ext uri="{FF2B5EF4-FFF2-40B4-BE49-F238E27FC236}">
              <a16:creationId xmlns:a16="http://schemas.microsoft.com/office/drawing/2014/main" id="{127FAA7E-DD49-40BC-A9EE-FA40BDEF24E9}"/>
            </a:ext>
          </a:extLst>
        </xdr:cNvPr>
        <xdr:cNvSpPr txBox="1"/>
      </xdr:nvSpPr>
      <xdr:spPr>
        <a:xfrm>
          <a:off x="19985990" y="146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3811</xdr:rowOff>
    </xdr:from>
    <xdr:to>
      <xdr:col>112</xdr:col>
      <xdr:colOff>38100</xdr:colOff>
      <xdr:row>86</xdr:row>
      <xdr:rowOff>105411</xdr:rowOff>
    </xdr:to>
    <xdr:sp macro="" textlink="">
      <xdr:nvSpPr>
        <xdr:cNvPr id="827" name="楕円 826">
          <a:extLst>
            <a:ext uri="{FF2B5EF4-FFF2-40B4-BE49-F238E27FC236}">
              <a16:creationId xmlns:a16="http://schemas.microsoft.com/office/drawing/2014/main" id="{D767D0AB-4510-405C-9902-0D5EE7C77DCE}"/>
            </a:ext>
          </a:extLst>
        </xdr:cNvPr>
        <xdr:cNvSpPr/>
      </xdr:nvSpPr>
      <xdr:spPr>
        <a:xfrm>
          <a:off x="19161760" y="14750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53339</xdr:rowOff>
    </xdr:from>
    <xdr:to>
      <xdr:col>116</xdr:col>
      <xdr:colOff>63500</xdr:colOff>
      <xdr:row>86</xdr:row>
      <xdr:rowOff>54611</xdr:rowOff>
    </xdr:to>
    <xdr:cxnSp macro="">
      <xdr:nvCxnSpPr>
        <xdr:cNvPr id="828" name="直線コネクタ 827">
          <a:extLst>
            <a:ext uri="{FF2B5EF4-FFF2-40B4-BE49-F238E27FC236}">
              <a16:creationId xmlns:a16="http://schemas.microsoft.com/office/drawing/2014/main" id="{55204743-C38C-4891-B1C3-7B6498C47D12}"/>
            </a:ext>
          </a:extLst>
        </xdr:cNvPr>
        <xdr:cNvCxnSpPr/>
      </xdr:nvCxnSpPr>
      <xdr:spPr>
        <a:xfrm flipV="1">
          <a:off x="19204940" y="14801849"/>
          <a:ext cx="74295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3811</xdr:rowOff>
    </xdr:from>
    <xdr:to>
      <xdr:col>107</xdr:col>
      <xdr:colOff>101600</xdr:colOff>
      <xdr:row>86</xdr:row>
      <xdr:rowOff>105411</xdr:rowOff>
    </xdr:to>
    <xdr:sp macro="" textlink="">
      <xdr:nvSpPr>
        <xdr:cNvPr id="829" name="楕円 828">
          <a:extLst>
            <a:ext uri="{FF2B5EF4-FFF2-40B4-BE49-F238E27FC236}">
              <a16:creationId xmlns:a16="http://schemas.microsoft.com/office/drawing/2014/main" id="{F81DCC87-EA00-4A86-9B09-BE9ED3BB5639}"/>
            </a:ext>
          </a:extLst>
        </xdr:cNvPr>
        <xdr:cNvSpPr/>
      </xdr:nvSpPr>
      <xdr:spPr>
        <a:xfrm>
          <a:off x="18345150" y="147504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54611</xdr:rowOff>
    </xdr:from>
    <xdr:to>
      <xdr:col>111</xdr:col>
      <xdr:colOff>177800</xdr:colOff>
      <xdr:row>86</xdr:row>
      <xdr:rowOff>54611</xdr:rowOff>
    </xdr:to>
    <xdr:cxnSp macro="">
      <xdr:nvCxnSpPr>
        <xdr:cNvPr id="830" name="直線コネクタ 829">
          <a:extLst>
            <a:ext uri="{FF2B5EF4-FFF2-40B4-BE49-F238E27FC236}">
              <a16:creationId xmlns:a16="http://schemas.microsoft.com/office/drawing/2014/main" id="{D8D4572B-149A-4CAD-B1E6-5F49F34C8BD8}"/>
            </a:ext>
          </a:extLst>
        </xdr:cNvPr>
        <xdr:cNvCxnSpPr/>
      </xdr:nvCxnSpPr>
      <xdr:spPr>
        <a:xfrm>
          <a:off x="18399760" y="1480312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5080</xdr:rowOff>
    </xdr:from>
    <xdr:to>
      <xdr:col>102</xdr:col>
      <xdr:colOff>165100</xdr:colOff>
      <xdr:row>86</xdr:row>
      <xdr:rowOff>106680</xdr:rowOff>
    </xdr:to>
    <xdr:sp macro="" textlink="">
      <xdr:nvSpPr>
        <xdr:cNvPr id="831" name="楕円 830">
          <a:extLst>
            <a:ext uri="{FF2B5EF4-FFF2-40B4-BE49-F238E27FC236}">
              <a16:creationId xmlns:a16="http://schemas.microsoft.com/office/drawing/2014/main" id="{8381BCC5-38F9-4B94-A02E-E125A0AE3F53}"/>
            </a:ext>
          </a:extLst>
        </xdr:cNvPr>
        <xdr:cNvSpPr/>
      </xdr:nvSpPr>
      <xdr:spPr>
        <a:xfrm>
          <a:off x="17547590" y="147516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54611</xdr:rowOff>
    </xdr:from>
    <xdr:to>
      <xdr:col>107</xdr:col>
      <xdr:colOff>50800</xdr:colOff>
      <xdr:row>86</xdr:row>
      <xdr:rowOff>55880</xdr:rowOff>
    </xdr:to>
    <xdr:cxnSp macro="">
      <xdr:nvCxnSpPr>
        <xdr:cNvPr id="832" name="直線コネクタ 831">
          <a:extLst>
            <a:ext uri="{FF2B5EF4-FFF2-40B4-BE49-F238E27FC236}">
              <a16:creationId xmlns:a16="http://schemas.microsoft.com/office/drawing/2014/main" id="{92DD2DA8-8CA0-4D0B-858B-3D26FC134F5D}"/>
            </a:ext>
          </a:extLst>
        </xdr:cNvPr>
        <xdr:cNvCxnSpPr/>
      </xdr:nvCxnSpPr>
      <xdr:spPr>
        <a:xfrm flipV="1">
          <a:off x="17602200" y="14803121"/>
          <a:ext cx="79756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5080</xdr:rowOff>
    </xdr:from>
    <xdr:to>
      <xdr:col>98</xdr:col>
      <xdr:colOff>38100</xdr:colOff>
      <xdr:row>86</xdr:row>
      <xdr:rowOff>106680</xdr:rowOff>
    </xdr:to>
    <xdr:sp macro="" textlink="">
      <xdr:nvSpPr>
        <xdr:cNvPr id="833" name="楕円 832">
          <a:extLst>
            <a:ext uri="{FF2B5EF4-FFF2-40B4-BE49-F238E27FC236}">
              <a16:creationId xmlns:a16="http://schemas.microsoft.com/office/drawing/2014/main" id="{FB8AB3E0-EDC6-4892-ABC7-44C56816F830}"/>
            </a:ext>
          </a:extLst>
        </xdr:cNvPr>
        <xdr:cNvSpPr/>
      </xdr:nvSpPr>
      <xdr:spPr>
        <a:xfrm>
          <a:off x="16761460" y="14751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55880</xdr:rowOff>
    </xdr:from>
    <xdr:to>
      <xdr:col>102</xdr:col>
      <xdr:colOff>114300</xdr:colOff>
      <xdr:row>86</xdr:row>
      <xdr:rowOff>55880</xdr:rowOff>
    </xdr:to>
    <xdr:cxnSp macro="">
      <xdr:nvCxnSpPr>
        <xdr:cNvPr id="834" name="直線コネクタ 833">
          <a:extLst>
            <a:ext uri="{FF2B5EF4-FFF2-40B4-BE49-F238E27FC236}">
              <a16:creationId xmlns:a16="http://schemas.microsoft.com/office/drawing/2014/main" id="{32BA4451-2FE0-4C29-9D13-F7462EF24E10}"/>
            </a:ext>
          </a:extLst>
        </xdr:cNvPr>
        <xdr:cNvCxnSpPr/>
      </xdr:nvCxnSpPr>
      <xdr:spPr>
        <a:xfrm>
          <a:off x="16804640" y="148043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835" name="n_1aveValue【消防施設】&#10;一人当たり面積">
          <a:extLst>
            <a:ext uri="{FF2B5EF4-FFF2-40B4-BE49-F238E27FC236}">
              <a16:creationId xmlns:a16="http://schemas.microsoft.com/office/drawing/2014/main" id="{CA5AFD5B-AC51-40F2-91E4-A986A531914B}"/>
            </a:ext>
          </a:extLst>
        </xdr:cNvPr>
        <xdr:cNvSpPr txBox="1"/>
      </xdr:nvSpPr>
      <xdr:spPr>
        <a:xfrm>
          <a:off x="18982132" y="143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36" name="n_2aveValue【消防施設】&#10;一人当たり面積">
          <a:extLst>
            <a:ext uri="{FF2B5EF4-FFF2-40B4-BE49-F238E27FC236}">
              <a16:creationId xmlns:a16="http://schemas.microsoft.com/office/drawing/2014/main" id="{723068B3-5DD6-427E-95C3-C89A3DCB3BCF}"/>
            </a:ext>
          </a:extLst>
        </xdr:cNvPr>
        <xdr:cNvSpPr txBox="1"/>
      </xdr:nvSpPr>
      <xdr:spPr>
        <a:xfrm>
          <a:off x="18182032"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37" name="n_3aveValue【消防施設】&#10;一人当たり面積">
          <a:extLst>
            <a:ext uri="{FF2B5EF4-FFF2-40B4-BE49-F238E27FC236}">
              <a16:creationId xmlns:a16="http://schemas.microsoft.com/office/drawing/2014/main" id="{85173347-54BB-4667-8DCA-0EA35CCF1EBF}"/>
            </a:ext>
          </a:extLst>
        </xdr:cNvPr>
        <xdr:cNvSpPr txBox="1"/>
      </xdr:nvSpPr>
      <xdr:spPr>
        <a:xfrm>
          <a:off x="1738447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143527</xdr:rowOff>
    </xdr:from>
    <xdr:ext cx="469744" cy="259045"/>
    <xdr:sp macro="" textlink="">
      <xdr:nvSpPr>
        <xdr:cNvPr id="838" name="n_4aveValue【消防施設】&#10;一人当たり面積">
          <a:extLst>
            <a:ext uri="{FF2B5EF4-FFF2-40B4-BE49-F238E27FC236}">
              <a16:creationId xmlns:a16="http://schemas.microsoft.com/office/drawing/2014/main" id="{DDE069A0-52A0-44A8-8771-322B3AF052C1}"/>
            </a:ext>
          </a:extLst>
        </xdr:cNvPr>
        <xdr:cNvSpPr txBox="1"/>
      </xdr:nvSpPr>
      <xdr:spPr>
        <a:xfrm>
          <a:off x="16588817" y="1437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96538</xdr:rowOff>
    </xdr:from>
    <xdr:ext cx="469744" cy="259045"/>
    <xdr:sp macro="" textlink="">
      <xdr:nvSpPr>
        <xdr:cNvPr id="839" name="n_1mainValue【消防施設】&#10;一人当たり面積">
          <a:extLst>
            <a:ext uri="{FF2B5EF4-FFF2-40B4-BE49-F238E27FC236}">
              <a16:creationId xmlns:a16="http://schemas.microsoft.com/office/drawing/2014/main" id="{6A766EEF-5713-491B-A75A-38F49F43FB4A}"/>
            </a:ext>
          </a:extLst>
        </xdr:cNvPr>
        <xdr:cNvSpPr txBox="1"/>
      </xdr:nvSpPr>
      <xdr:spPr>
        <a:xfrm>
          <a:off x="18982132" y="1483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96538</xdr:rowOff>
    </xdr:from>
    <xdr:ext cx="469744" cy="259045"/>
    <xdr:sp macro="" textlink="">
      <xdr:nvSpPr>
        <xdr:cNvPr id="840" name="n_2mainValue【消防施設】&#10;一人当たり面積">
          <a:extLst>
            <a:ext uri="{FF2B5EF4-FFF2-40B4-BE49-F238E27FC236}">
              <a16:creationId xmlns:a16="http://schemas.microsoft.com/office/drawing/2014/main" id="{11F4700B-517D-4766-B2BB-DD80AF4D320C}"/>
            </a:ext>
          </a:extLst>
        </xdr:cNvPr>
        <xdr:cNvSpPr txBox="1"/>
      </xdr:nvSpPr>
      <xdr:spPr>
        <a:xfrm>
          <a:off x="18182032" y="1483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97807</xdr:rowOff>
    </xdr:from>
    <xdr:ext cx="469744" cy="259045"/>
    <xdr:sp macro="" textlink="">
      <xdr:nvSpPr>
        <xdr:cNvPr id="841" name="n_3mainValue【消防施設】&#10;一人当たり面積">
          <a:extLst>
            <a:ext uri="{FF2B5EF4-FFF2-40B4-BE49-F238E27FC236}">
              <a16:creationId xmlns:a16="http://schemas.microsoft.com/office/drawing/2014/main" id="{75C8617E-85E9-4F5D-AA1E-418BF699FF21}"/>
            </a:ext>
          </a:extLst>
        </xdr:cNvPr>
        <xdr:cNvSpPr txBox="1"/>
      </xdr:nvSpPr>
      <xdr:spPr>
        <a:xfrm>
          <a:off x="17384472"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97807</xdr:rowOff>
    </xdr:from>
    <xdr:ext cx="469744" cy="259045"/>
    <xdr:sp macro="" textlink="">
      <xdr:nvSpPr>
        <xdr:cNvPr id="842" name="n_4mainValue【消防施設】&#10;一人当たり面積">
          <a:extLst>
            <a:ext uri="{FF2B5EF4-FFF2-40B4-BE49-F238E27FC236}">
              <a16:creationId xmlns:a16="http://schemas.microsoft.com/office/drawing/2014/main" id="{A6345891-1A3F-48EC-9E4D-98C7DFF8129D}"/>
            </a:ext>
          </a:extLst>
        </xdr:cNvPr>
        <xdr:cNvSpPr txBox="1"/>
      </xdr:nvSpPr>
      <xdr:spPr>
        <a:xfrm>
          <a:off x="1658881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9EAC12B8-EF66-4E02-B23B-DB3951BB32C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BDE39BB0-8B31-41FE-A13D-648B57B2E0F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42C6E5A4-70F3-4A92-97DE-1F6EFA32052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CC4D7D14-CFDD-4C2F-A66B-EDE2179654F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B2084C6F-75C3-4B76-8787-2B190B9ECAC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12D9B1D1-6F6A-4590-B441-6F4DC1D26C2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71342164-C009-4938-9CBA-97237510BD3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78C82092-24BF-4B1E-BDF4-919E944D44A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594A4B0B-DB42-4324-87A8-ACE2BC8E92C2}"/>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3D6F2CB-1766-46CA-B4B3-251BC8F3F1B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87C4214-5771-40C5-AFE8-A1AC9079782E}"/>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CCAEC7DB-14D3-4ADD-9643-D89831BD3EE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11D0F0F1-5D20-47F8-BBFA-74B45A435FBD}"/>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C79A4CA6-5969-411B-9BC1-D92736886B2A}"/>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3ED8B9C8-6FD8-4DC8-9B89-AE9D93019184}"/>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90CB7E59-DA90-411B-8BD8-9163F2D4F556}"/>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87222DD7-A281-4246-918E-629F0824CBE5}"/>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CA066808-437F-4F3A-8970-93389F4185C4}"/>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83B1EEB4-820B-4D00-9636-390934594687}"/>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848B37F6-D3F3-411E-AF47-4592BB04607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6CCF9321-D94A-4F5F-97B9-B31AE348E1F9}"/>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462D585B-484F-43EE-AB17-727F9168392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E2F4B9D-EFFB-4B0B-B7F5-B1C9E0C4A5A0}"/>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93209188-65D1-424E-9BC4-8EA2B780E55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5BDF1B86-EBF2-493C-9CC2-0C85CE6DF93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868" name="直線コネクタ 867">
          <a:extLst>
            <a:ext uri="{FF2B5EF4-FFF2-40B4-BE49-F238E27FC236}">
              <a16:creationId xmlns:a16="http://schemas.microsoft.com/office/drawing/2014/main" id="{1F542736-6300-43A0-ADC5-FC85D7AE116A}"/>
            </a:ext>
          </a:extLst>
        </xdr:cNvPr>
        <xdr:cNvCxnSpPr/>
      </xdr:nvCxnSpPr>
      <xdr:spPr>
        <a:xfrm flipV="1">
          <a:off x="14703424" y="1714499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869" name="【庁舎】&#10;有形固定資産減価償却率最小値テキスト">
          <a:extLst>
            <a:ext uri="{FF2B5EF4-FFF2-40B4-BE49-F238E27FC236}">
              <a16:creationId xmlns:a16="http://schemas.microsoft.com/office/drawing/2014/main" id="{9BB4E504-4D93-4856-9D11-EB629D758A23}"/>
            </a:ext>
          </a:extLst>
        </xdr:cNvPr>
        <xdr:cNvSpPr txBox="1"/>
      </xdr:nvSpPr>
      <xdr:spPr>
        <a:xfrm>
          <a:off x="14742160" y="1864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870" name="直線コネクタ 869">
          <a:extLst>
            <a:ext uri="{FF2B5EF4-FFF2-40B4-BE49-F238E27FC236}">
              <a16:creationId xmlns:a16="http://schemas.microsoft.com/office/drawing/2014/main" id="{EB43BB4E-EF57-4FFC-A39D-6E7E75412410}"/>
            </a:ext>
          </a:extLst>
        </xdr:cNvPr>
        <xdr:cNvCxnSpPr/>
      </xdr:nvCxnSpPr>
      <xdr:spPr>
        <a:xfrm>
          <a:off x="14611350" y="18652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71" name="【庁舎】&#10;有形固定資産減価償却率最大値テキスト">
          <a:extLst>
            <a:ext uri="{FF2B5EF4-FFF2-40B4-BE49-F238E27FC236}">
              <a16:creationId xmlns:a16="http://schemas.microsoft.com/office/drawing/2014/main" id="{C420EBD9-D509-4764-A0BB-B9D5D72E3E3E}"/>
            </a:ext>
          </a:extLst>
        </xdr:cNvPr>
        <xdr:cNvSpPr txBox="1"/>
      </xdr:nvSpPr>
      <xdr:spPr>
        <a:xfrm>
          <a:off x="1474216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72" name="直線コネクタ 871">
          <a:extLst>
            <a:ext uri="{FF2B5EF4-FFF2-40B4-BE49-F238E27FC236}">
              <a16:creationId xmlns:a16="http://schemas.microsoft.com/office/drawing/2014/main" id="{A0DAB94A-5CCC-4FF0-B44F-B3460896CAD0}"/>
            </a:ext>
          </a:extLst>
        </xdr:cNvPr>
        <xdr:cNvCxnSpPr/>
      </xdr:nvCxnSpPr>
      <xdr:spPr>
        <a:xfrm>
          <a:off x="14611350" y="17144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72770</xdr:rowOff>
    </xdr:from>
    <xdr:ext cx="405111" cy="259045"/>
    <xdr:sp macro="" textlink="">
      <xdr:nvSpPr>
        <xdr:cNvPr id="873" name="【庁舎】&#10;有形固定資産減価償却率平均値テキスト">
          <a:extLst>
            <a:ext uri="{FF2B5EF4-FFF2-40B4-BE49-F238E27FC236}">
              <a16:creationId xmlns:a16="http://schemas.microsoft.com/office/drawing/2014/main" id="{837691BD-E45A-4905-81A0-216A30C5B03C}"/>
            </a:ext>
          </a:extLst>
        </xdr:cNvPr>
        <xdr:cNvSpPr txBox="1"/>
      </xdr:nvSpPr>
      <xdr:spPr>
        <a:xfrm>
          <a:off x="1474216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874" name="フローチャート: 判断 873">
          <a:extLst>
            <a:ext uri="{FF2B5EF4-FFF2-40B4-BE49-F238E27FC236}">
              <a16:creationId xmlns:a16="http://schemas.microsoft.com/office/drawing/2014/main" id="{2793A3D9-F21E-40EE-B829-09A7F011A21F}"/>
            </a:ext>
          </a:extLst>
        </xdr:cNvPr>
        <xdr:cNvSpPr/>
      </xdr:nvSpPr>
      <xdr:spPr>
        <a:xfrm>
          <a:off x="14649450" y="178845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875" name="フローチャート: 判断 874">
          <a:extLst>
            <a:ext uri="{FF2B5EF4-FFF2-40B4-BE49-F238E27FC236}">
              <a16:creationId xmlns:a16="http://schemas.microsoft.com/office/drawing/2014/main" id="{0B8F05EE-E7FA-4557-9DF0-4BF61600ADB8}"/>
            </a:ext>
          </a:extLst>
        </xdr:cNvPr>
        <xdr:cNvSpPr/>
      </xdr:nvSpPr>
      <xdr:spPr>
        <a:xfrm>
          <a:off x="13887450" y="1789157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76" name="フローチャート: 判断 875">
          <a:extLst>
            <a:ext uri="{FF2B5EF4-FFF2-40B4-BE49-F238E27FC236}">
              <a16:creationId xmlns:a16="http://schemas.microsoft.com/office/drawing/2014/main" id="{BDAD430F-D2B1-4105-AC24-BAE46FBCD200}"/>
            </a:ext>
          </a:extLst>
        </xdr:cNvPr>
        <xdr:cNvSpPr/>
      </xdr:nvSpPr>
      <xdr:spPr>
        <a:xfrm>
          <a:off x="13089890" y="178883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77" name="フローチャート: 判断 876">
          <a:extLst>
            <a:ext uri="{FF2B5EF4-FFF2-40B4-BE49-F238E27FC236}">
              <a16:creationId xmlns:a16="http://schemas.microsoft.com/office/drawing/2014/main" id="{CB6EC9CE-BF67-4EA5-9177-32F98ED2FE87}"/>
            </a:ext>
          </a:extLst>
        </xdr:cNvPr>
        <xdr:cNvSpPr/>
      </xdr:nvSpPr>
      <xdr:spPr>
        <a:xfrm>
          <a:off x="12303760" y="179000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78" name="フローチャート: 判断 877">
          <a:extLst>
            <a:ext uri="{FF2B5EF4-FFF2-40B4-BE49-F238E27FC236}">
              <a16:creationId xmlns:a16="http://schemas.microsoft.com/office/drawing/2014/main" id="{6A17ACE9-E6FE-4593-B815-D101CCBA42EE}"/>
            </a:ext>
          </a:extLst>
        </xdr:cNvPr>
        <xdr:cNvSpPr/>
      </xdr:nvSpPr>
      <xdr:spPr>
        <a:xfrm>
          <a:off x="114871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C1CC29C-437F-44EE-A9A5-1F39354005B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6943B98-25CA-4972-8DE1-0103500FAB3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E3BEF1B9-7F4D-4023-92A0-276FC3EC971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39B23F6-2E21-4890-928B-AA98BCAAB3B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3CE44B68-DEB6-417D-9AA5-AC2DBEBA357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66221</xdr:rowOff>
    </xdr:from>
    <xdr:to>
      <xdr:col>85</xdr:col>
      <xdr:colOff>177800</xdr:colOff>
      <xdr:row>108</xdr:row>
      <xdr:rowOff>167821</xdr:rowOff>
    </xdr:to>
    <xdr:sp macro="" textlink="">
      <xdr:nvSpPr>
        <xdr:cNvPr id="884" name="楕円 883">
          <a:extLst>
            <a:ext uri="{FF2B5EF4-FFF2-40B4-BE49-F238E27FC236}">
              <a16:creationId xmlns:a16="http://schemas.microsoft.com/office/drawing/2014/main" id="{73455A92-A0D1-44EB-A428-5D8DCD883AAA}"/>
            </a:ext>
          </a:extLst>
        </xdr:cNvPr>
        <xdr:cNvSpPr/>
      </xdr:nvSpPr>
      <xdr:spPr>
        <a:xfrm>
          <a:off x="14649450" y="185809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152598</xdr:rowOff>
    </xdr:from>
    <xdr:ext cx="405111" cy="259045"/>
    <xdr:sp macro="" textlink="">
      <xdr:nvSpPr>
        <xdr:cNvPr id="885" name="【庁舎】&#10;有形固定資産減価償却率該当値テキスト">
          <a:extLst>
            <a:ext uri="{FF2B5EF4-FFF2-40B4-BE49-F238E27FC236}">
              <a16:creationId xmlns:a16="http://schemas.microsoft.com/office/drawing/2014/main" id="{224EB7F7-F6EC-4A74-8F91-02940DEDFAAA}"/>
            </a:ext>
          </a:extLst>
        </xdr:cNvPr>
        <xdr:cNvSpPr txBox="1"/>
      </xdr:nvSpPr>
      <xdr:spPr>
        <a:xfrm>
          <a:off x="14742160" y="18497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108676</xdr:rowOff>
    </xdr:from>
    <xdr:to>
      <xdr:col>81</xdr:col>
      <xdr:colOff>101600</xdr:colOff>
      <xdr:row>109</xdr:row>
      <xdr:rowOff>38826</xdr:rowOff>
    </xdr:to>
    <xdr:sp macro="" textlink="">
      <xdr:nvSpPr>
        <xdr:cNvPr id="886" name="楕円 885">
          <a:extLst>
            <a:ext uri="{FF2B5EF4-FFF2-40B4-BE49-F238E27FC236}">
              <a16:creationId xmlns:a16="http://schemas.microsoft.com/office/drawing/2014/main" id="{CB1860DB-B713-4003-9970-5B9CA98D4E28}"/>
            </a:ext>
          </a:extLst>
        </xdr:cNvPr>
        <xdr:cNvSpPr/>
      </xdr:nvSpPr>
      <xdr:spPr>
        <a:xfrm>
          <a:off x="13887450" y="186233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117021</xdr:rowOff>
    </xdr:from>
    <xdr:to>
      <xdr:col>85</xdr:col>
      <xdr:colOff>127000</xdr:colOff>
      <xdr:row>108</xdr:row>
      <xdr:rowOff>159476</xdr:rowOff>
    </xdr:to>
    <xdr:cxnSp macro="">
      <xdr:nvCxnSpPr>
        <xdr:cNvPr id="887" name="直線コネクタ 886">
          <a:extLst>
            <a:ext uri="{FF2B5EF4-FFF2-40B4-BE49-F238E27FC236}">
              <a16:creationId xmlns:a16="http://schemas.microsoft.com/office/drawing/2014/main" id="{11F8D3CD-5A33-49C4-9A49-FBF47827D18C}"/>
            </a:ext>
          </a:extLst>
        </xdr:cNvPr>
        <xdr:cNvCxnSpPr/>
      </xdr:nvCxnSpPr>
      <xdr:spPr>
        <a:xfrm flipV="1">
          <a:off x="13942060" y="18633621"/>
          <a:ext cx="76200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103777</xdr:rowOff>
    </xdr:from>
    <xdr:to>
      <xdr:col>76</xdr:col>
      <xdr:colOff>165100</xdr:colOff>
      <xdr:row>109</xdr:row>
      <xdr:rowOff>33927</xdr:rowOff>
    </xdr:to>
    <xdr:sp macro="" textlink="">
      <xdr:nvSpPr>
        <xdr:cNvPr id="888" name="楕円 887">
          <a:extLst>
            <a:ext uri="{FF2B5EF4-FFF2-40B4-BE49-F238E27FC236}">
              <a16:creationId xmlns:a16="http://schemas.microsoft.com/office/drawing/2014/main" id="{A6F36A36-5E1F-4209-B5FA-DE4431320072}"/>
            </a:ext>
          </a:extLst>
        </xdr:cNvPr>
        <xdr:cNvSpPr/>
      </xdr:nvSpPr>
      <xdr:spPr>
        <a:xfrm>
          <a:off x="13089890" y="1861847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154577</xdr:rowOff>
    </xdr:from>
    <xdr:to>
      <xdr:col>81</xdr:col>
      <xdr:colOff>50800</xdr:colOff>
      <xdr:row>108</xdr:row>
      <xdr:rowOff>159476</xdr:rowOff>
    </xdr:to>
    <xdr:cxnSp macro="">
      <xdr:nvCxnSpPr>
        <xdr:cNvPr id="889" name="直線コネクタ 888">
          <a:extLst>
            <a:ext uri="{FF2B5EF4-FFF2-40B4-BE49-F238E27FC236}">
              <a16:creationId xmlns:a16="http://schemas.microsoft.com/office/drawing/2014/main" id="{5FB5DCA5-03FA-4816-99FC-3EB3A35E7D29}"/>
            </a:ext>
          </a:extLst>
        </xdr:cNvPr>
        <xdr:cNvCxnSpPr/>
      </xdr:nvCxnSpPr>
      <xdr:spPr>
        <a:xfrm>
          <a:off x="13144500" y="18671177"/>
          <a:ext cx="79756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98879</xdr:rowOff>
    </xdr:from>
    <xdr:to>
      <xdr:col>72</xdr:col>
      <xdr:colOff>38100</xdr:colOff>
      <xdr:row>109</xdr:row>
      <xdr:rowOff>29029</xdr:rowOff>
    </xdr:to>
    <xdr:sp macro="" textlink="">
      <xdr:nvSpPr>
        <xdr:cNvPr id="890" name="楕円 889">
          <a:extLst>
            <a:ext uri="{FF2B5EF4-FFF2-40B4-BE49-F238E27FC236}">
              <a16:creationId xmlns:a16="http://schemas.microsoft.com/office/drawing/2014/main" id="{9D4B1B12-91CB-4F87-B3B3-0D64297601A0}"/>
            </a:ext>
          </a:extLst>
        </xdr:cNvPr>
        <xdr:cNvSpPr/>
      </xdr:nvSpPr>
      <xdr:spPr>
        <a:xfrm>
          <a:off x="12303760" y="1861166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149679</xdr:rowOff>
    </xdr:from>
    <xdr:to>
      <xdr:col>76</xdr:col>
      <xdr:colOff>114300</xdr:colOff>
      <xdr:row>108</xdr:row>
      <xdr:rowOff>154577</xdr:rowOff>
    </xdr:to>
    <xdr:cxnSp macro="">
      <xdr:nvCxnSpPr>
        <xdr:cNvPr id="891" name="直線コネクタ 890">
          <a:extLst>
            <a:ext uri="{FF2B5EF4-FFF2-40B4-BE49-F238E27FC236}">
              <a16:creationId xmlns:a16="http://schemas.microsoft.com/office/drawing/2014/main" id="{01487842-1912-4966-B378-0770B5EA3BDD}"/>
            </a:ext>
          </a:extLst>
        </xdr:cNvPr>
        <xdr:cNvCxnSpPr/>
      </xdr:nvCxnSpPr>
      <xdr:spPr>
        <a:xfrm>
          <a:off x="12346940" y="18666279"/>
          <a:ext cx="79756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95613</xdr:rowOff>
    </xdr:from>
    <xdr:to>
      <xdr:col>67</xdr:col>
      <xdr:colOff>101600</xdr:colOff>
      <xdr:row>109</xdr:row>
      <xdr:rowOff>25763</xdr:rowOff>
    </xdr:to>
    <xdr:sp macro="" textlink="">
      <xdr:nvSpPr>
        <xdr:cNvPr id="892" name="楕円 891">
          <a:extLst>
            <a:ext uri="{FF2B5EF4-FFF2-40B4-BE49-F238E27FC236}">
              <a16:creationId xmlns:a16="http://schemas.microsoft.com/office/drawing/2014/main" id="{BBBA3797-7065-4605-9B13-DE4604FA8BAD}"/>
            </a:ext>
          </a:extLst>
        </xdr:cNvPr>
        <xdr:cNvSpPr/>
      </xdr:nvSpPr>
      <xdr:spPr>
        <a:xfrm>
          <a:off x="11487150" y="186084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146413</xdr:rowOff>
    </xdr:from>
    <xdr:to>
      <xdr:col>71</xdr:col>
      <xdr:colOff>177800</xdr:colOff>
      <xdr:row>108</xdr:row>
      <xdr:rowOff>149679</xdr:rowOff>
    </xdr:to>
    <xdr:cxnSp macro="">
      <xdr:nvCxnSpPr>
        <xdr:cNvPr id="893" name="直線コネクタ 892">
          <a:extLst>
            <a:ext uri="{FF2B5EF4-FFF2-40B4-BE49-F238E27FC236}">
              <a16:creationId xmlns:a16="http://schemas.microsoft.com/office/drawing/2014/main" id="{453D38E1-BEDF-49E9-AF68-63EF4CB671D8}"/>
            </a:ext>
          </a:extLst>
        </xdr:cNvPr>
        <xdr:cNvCxnSpPr/>
      </xdr:nvCxnSpPr>
      <xdr:spPr>
        <a:xfrm>
          <a:off x="11541760" y="18661108"/>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894" name="n_1aveValue【庁舎】&#10;有形固定資産減価償却率">
          <a:extLst>
            <a:ext uri="{FF2B5EF4-FFF2-40B4-BE49-F238E27FC236}">
              <a16:creationId xmlns:a16="http://schemas.microsoft.com/office/drawing/2014/main" id="{1D54CB9A-A0EA-4DDD-829F-E4D4060E89DC}"/>
            </a:ext>
          </a:extLst>
        </xdr:cNvPr>
        <xdr:cNvSpPr txBox="1"/>
      </xdr:nvSpPr>
      <xdr:spPr>
        <a:xfrm>
          <a:off x="13738234" y="1767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895" name="n_2aveValue【庁舎】&#10;有形固定資産減価償却率">
          <a:extLst>
            <a:ext uri="{FF2B5EF4-FFF2-40B4-BE49-F238E27FC236}">
              <a16:creationId xmlns:a16="http://schemas.microsoft.com/office/drawing/2014/main" id="{99F5AD7C-8CAA-4AEB-BA5B-2ED1D7A13FAA}"/>
            </a:ext>
          </a:extLst>
        </xdr:cNvPr>
        <xdr:cNvSpPr txBox="1"/>
      </xdr:nvSpPr>
      <xdr:spPr>
        <a:xfrm>
          <a:off x="12957184" y="1766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96" name="n_3aveValue【庁舎】&#10;有形固定資産減価償却率">
          <a:extLst>
            <a:ext uri="{FF2B5EF4-FFF2-40B4-BE49-F238E27FC236}">
              <a16:creationId xmlns:a16="http://schemas.microsoft.com/office/drawing/2014/main" id="{E1B71AB5-80B3-45E2-9B3E-16B858F19D54}"/>
            </a:ext>
          </a:extLst>
        </xdr:cNvPr>
        <xdr:cNvSpPr txBox="1"/>
      </xdr:nvSpPr>
      <xdr:spPr>
        <a:xfrm>
          <a:off x="1217105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97" name="n_4aveValue【庁舎】&#10;有形固定資産減価償却率">
          <a:extLst>
            <a:ext uri="{FF2B5EF4-FFF2-40B4-BE49-F238E27FC236}">
              <a16:creationId xmlns:a16="http://schemas.microsoft.com/office/drawing/2014/main" id="{EB90E069-62C2-4678-AFCB-9FE1156EB379}"/>
            </a:ext>
          </a:extLst>
        </xdr:cNvPr>
        <xdr:cNvSpPr txBox="1"/>
      </xdr:nvSpPr>
      <xdr:spPr>
        <a:xfrm>
          <a:off x="1135444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29953</xdr:rowOff>
    </xdr:from>
    <xdr:ext cx="405111" cy="259045"/>
    <xdr:sp macro="" textlink="">
      <xdr:nvSpPr>
        <xdr:cNvPr id="898" name="n_1mainValue【庁舎】&#10;有形固定資産減価償却率">
          <a:extLst>
            <a:ext uri="{FF2B5EF4-FFF2-40B4-BE49-F238E27FC236}">
              <a16:creationId xmlns:a16="http://schemas.microsoft.com/office/drawing/2014/main" id="{BB55BC96-7F99-45C6-A7ED-518FE543AD98}"/>
            </a:ext>
          </a:extLst>
        </xdr:cNvPr>
        <xdr:cNvSpPr txBox="1"/>
      </xdr:nvSpPr>
      <xdr:spPr>
        <a:xfrm>
          <a:off x="13738234" y="18716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25054</xdr:rowOff>
    </xdr:from>
    <xdr:ext cx="405111" cy="259045"/>
    <xdr:sp macro="" textlink="">
      <xdr:nvSpPr>
        <xdr:cNvPr id="899" name="n_2mainValue【庁舎】&#10;有形固定資産減価償却率">
          <a:extLst>
            <a:ext uri="{FF2B5EF4-FFF2-40B4-BE49-F238E27FC236}">
              <a16:creationId xmlns:a16="http://schemas.microsoft.com/office/drawing/2014/main" id="{215FB0A2-BA90-40F1-AFE0-EF21788B495D}"/>
            </a:ext>
          </a:extLst>
        </xdr:cNvPr>
        <xdr:cNvSpPr txBox="1"/>
      </xdr:nvSpPr>
      <xdr:spPr>
        <a:xfrm>
          <a:off x="12957184" y="187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20156</xdr:rowOff>
    </xdr:from>
    <xdr:ext cx="405111" cy="259045"/>
    <xdr:sp macro="" textlink="">
      <xdr:nvSpPr>
        <xdr:cNvPr id="900" name="n_3mainValue【庁舎】&#10;有形固定資産減価償却率">
          <a:extLst>
            <a:ext uri="{FF2B5EF4-FFF2-40B4-BE49-F238E27FC236}">
              <a16:creationId xmlns:a16="http://schemas.microsoft.com/office/drawing/2014/main" id="{7210E206-55D7-4CD7-881D-A0C61695372C}"/>
            </a:ext>
          </a:extLst>
        </xdr:cNvPr>
        <xdr:cNvSpPr txBox="1"/>
      </xdr:nvSpPr>
      <xdr:spPr>
        <a:xfrm>
          <a:off x="12171054" y="187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16890</xdr:rowOff>
    </xdr:from>
    <xdr:ext cx="405111" cy="259045"/>
    <xdr:sp macro="" textlink="">
      <xdr:nvSpPr>
        <xdr:cNvPr id="901" name="n_4mainValue【庁舎】&#10;有形固定資産減価償却率">
          <a:extLst>
            <a:ext uri="{FF2B5EF4-FFF2-40B4-BE49-F238E27FC236}">
              <a16:creationId xmlns:a16="http://schemas.microsoft.com/office/drawing/2014/main" id="{7A9F0108-680C-4F3E-B670-3705C1F8E7BD}"/>
            </a:ext>
          </a:extLst>
        </xdr:cNvPr>
        <xdr:cNvSpPr txBox="1"/>
      </xdr:nvSpPr>
      <xdr:spPr>
        <a:xfrm>
          <a:off x="11354444" y="187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5D7EFFC-6AC6-4CE9-9E77-8E800D45EDB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80B33512-7AAB-4C99-A1E0-B138DC4BCF7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3595EC24-8176-4E8B-8BDE-F3670F68AB4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70CD2B2E-369C-4DA4-9E95-0BD2BBA959C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FEAEFB42-2CC1-463C-ADFA-AE66A350C3E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60021C9A-0D12-49C8-BAE2-882141C36A1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F3B5AAF9-B2BE-4363-9C0C-F987BDE2A78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2A76FFF2-7840-461A-8728-E5C9CB08D39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EB5EAF50-B31D-4109-A070-EED3C2CD13D4}"/>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AED624B-C8B5-40B5-9567-C91E05534E2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266FA7F7-7323-40E9-B54E-4A828FE676B3}"/>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3" name="直線コネクタ 912">
          <a:extLst>
            <a:ext uri="{FF2B5EF4-FFF2-40B4-BE49-F238E27FC236}">
              <a16:creationId xmlns:a16="http://schemas.microsoft.com/office/drawing/2014/main" id="{336B6BBC-E873-4E63-9C18-E7A24985386E}"/>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4" name="テキスト ボックス 913">
          <a:extLst>
            <a:ext uri="{FF2B5EF4-FFF2-40B4-BE49-F238E27FC236}">
              <a16:creationId xmlns:a16="http://schemas.microsoft.com/office/drawing/2014/main" id="{77C71D21-ACB1-46F6-8033-431184669C66}"/>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5" name="直線コネクタ 914">
          <a:extLst>
            <a:ext uri="{FF2B5EF4-FFF2-40B4-BE49-F238E27FC236}">
              <a16:creationId xmlns:a16="http://schemas.microsoft.com/office/drawing/2014/main" id="{16D3D08F-AFDC-4B6B-9D6A-6377F369AD13}"/>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6" name="テキスト ボックス 915">
          <a:extLst>
            <a:ext uri="{FF2B5EF4-FFF2-40B4-BE49-F238E27FC236}">
              <a16:creationId xmlns:a16="http://schemas.microsoft.com/office/drawing/2014/main" id="{5D19AD7B-AF26-43F1-BE4D-DA84F41D8460}"/>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7" name="直線コネクタ 916">
          <a:extLst>
            <a:ext uri="{FF2B5EF4-FFF2-40B4-BE49-F238E27FC236}">
              <a16:creationId xmlns:a16="http://schemas.microsoft.com/office/drawing/2014/main" id="{E673A108-CE4C-478A-8F21-B3C226FFCC82}"/>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8" name="テキスト ボックス 917">
          <a:extLst>
            <a:ext uri="{FF2B5EF4-FFF2-40B4-BE49-F238E27FC236}">
              <a16:creationId xmlns:a16="http://schemas.microsoft.com/office/drawing/2014/main" id="{7A7743A3-1BCB-4A17-BF69-4BB88FB93E35}"/>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9" name="直線コネクタ 918">
          <a:extLst>
            <a:ext uri="{FF2B5EF4-FFF2-40B4-BE49-F238E27FC236}">
              <a16:creationId xmlns:a16="http://schemas.microsoft.com/office/drawing/2014/main" id="{AC5A8ED8-39EC-42B5-9132-FB18B4807F73}"/>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0" name="テキスト ボックス 919">
          <a:extLst>
            <a:ext uri="{FF2B5EF4-FFF2-40B4-BE49-F238E27FC236}">
              <a16:creationId xmlns:a16="http://schemas.microsoft.com/office/drawing/2014/main" id="{2BBCCF20-8B65-457C-A256-96717AA41350}"/>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81024D6E-6F7E-4FE1-A7B4-D1AF8F74E83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82DE32BA-5EBD-443B-8C82-5D9EC52D346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766DE248-575B-4551-BA02-FBB9711962C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924" name="直線コネクタ 923">
          <a:extLst>
            <a:ext uri="{FF2B5EF4-FFF2-40B4-BE49-F238E27FC236}">
              <a16:creationId xmlns:a16="http://schemas.microsoft.com/office/drawing/2014/main" id="{D5A35DB2-2CB0-47D0-B8A5-F67FE87F104B}"/>
            </a:ext>
          </a:extLst>
        </xdr:cNvPr>
        <xdr:cNvCxnSpPr/>
      </xdr:nvCxnSpPr>
      <xdr:spPr>
        <a:xfrm flipV="1">
          <a:off x="19947254" y="1727758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925" name="【庁舎】&#10;一人当たり面積最小値テキスト">
          <a:extLst>
            <a:ext uri="{FF2B5EF4-FFF2-40B4-BE49-F238E27FC236}">
              <a16:creationId xmlns:a16="http://schemas.microsoft.com/office/drawing/2014/main" id="{8A1C77DD-7351-44A3-B06E-031CE452E5C2}"/>
            </a:ext>
          </a:extLst>
        </xdr:cNvPr>
        <xdr:cNvSpPr txBox="1"/>
      </xdr:nvSpPr>
      <xdr:spPr>
        <a:xfrm>
          <a:off x="1998599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926" name="直線コネクタ 925">
          <a:extLst>
            <a:ext uri="{FF2B5EF4-FFF2-40B4-BE49-F238E27FC236}">
              <a16:creationId xmlns:a16="http://schemas.microsoft.com/office/drawing/2014/main" id="{4F82877C-FB42-4077-8D77-19FC1FFB6685}"/>
            </a:ext>
          </a:extLst>
        </xdr:cNvPr>
        <xdr:cNvCxnSpPr/>
      </xdr:nvCxnSpPr>
      <xdr:spPr>
        <a:xfrm>
          <a:off x="19885660" y="18688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927" name="【庁舎】&#10;一人当たり面積最大値テキスト">
          <a:extLst>
            <a:ext uri="{FF2B5EF4-FFF2-40B4-BE49-F238E27FC236}">
              <a16:creationId xmlns:a16="http://schemas.microsoft.com/office/drawing/2014/main" id="{F1FCF444-2C47-4F8E-AB3F-4F17F2A244AF}"/>
            </a:ext>
          </a:extLst>
        </xdr:cNvPr>
        <xdr:cNvSpPr txBox="1"/>
      </xdr:nvSpPr>
      <xdr:spPr>
        <a:xfrm>
          <a:off x="1998599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928" name="直線コネクタ 927">
          <a:extLst>
            <a:ext uri="{FF2B5EF4-FFF2-40B4-BE49-F238E27FC236}">
              <a16:creationId xmlns:a16="http://schemas.microsoft.com/office/drawing/2014/main" id="{2A802CF4-C14C-4E89-80D3-542EA56D16CE}"/>
            </a:ext>
          </a:extLst>
        </xdr:cNvPr>
        <xdr:cNvCxnSpPr/>
      </xdr:nvCxnSpPr>
      <xdr:spPr>
        <a:xfrm>
          <a:off x="19885660" y="17277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98569</xdr:rowOff>
    </xdr:from>
    <xdr:ext cx="469744" cy="259045"/>
    <xdr:sp macro="" textlink="">
      <xdr:nvSpPr>
        <xdr:cNvPr id="929" name="【庁舎】&#10;一人当たり面積平均値テキスト">
          <a:extLst>
            <a:ext uri="{FF2B5EF4-FFF2-40B4-BE49-F238E27FC236}">
              <a16:creationId xmlns:a16="http://schemas.microsoft.com/office/drawing/2014/main" id="{A052CADD-4F14-4CB9-B73C-BD2D7855B3E2}"/>
            </a:ext>
          </a:extLst>
        </xdr:cNvPr>
        <xdr:cNvSpPr txBox="1"/>
      </xdr:nvSpPr>
      <xdr:spPr>
        <a:xfrm>
          <a:off x="19985990" y="17925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930" name="フローチャート: 判断 929">
          <a:extLst>
            <a:ext uri="{FF2B5EF4-FFF2-40B4-BE49-F238E27FC236}">
              <a16:creationId xmlns:a16="http://schemas.microsoft.com/office/drawing/2014/main" id="{EF7EA74A-D128-42D0-A712-EBB7E79D6AA5}"/>
            </a:ext>
          </a:extLst>
        </xdr:cNvPr>
        <xdr:cNvSpPr/>
      </xdr:nvSpPr>
      <xdr:spPr>
        <a:xfrm>
          <a:off x="19904710" y="180779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931" name="フローチャート: 判断 930">
          <a:extLst>
            <a:ext uri="{FF2B5EF4-FFF2-40B4-BE49-F238E27FC236}">
              <a16:creationId xmlns:a16="http://schemas.microsoft.com/office/drawing/2014/main" id="{9CD559D2-3B9E-42C3-BA5F-6CDC925D0733}"/>
            </a:ext>
          </a:extLst>
        </xdr:cNvPr>
        <xdr:cNvSpPr/>
      </xdr:nvSpPr>
      <xdr:spPr>
        <a:xfrm>
          <a:off x="19161760" y="181145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932" name="フローチャート: 判断 931">
          <a:extLst>
            <a:ext uri="{FF2B5EF4-FFF2-40B4-BE49-F238E27FC236}">
              <a16:creationId xmlns:a16="http://schemas.microsoft.com/office/drawing/2014/main" id="{9CF772F0-EB76-4E43-A058-B45675474F3F}"/>
            </a:ext>
          </a:extLst>
        </xdr:cNvPr>
        <xdr:cNvSpPr/>
      </xdr:nvSpPr>
      <xdr:spPr>
        <a:xfrm>
          <a:off x="18345150" y="180611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125985</xdr:rowOff>
    </xdr:from>
    <xdr:to>
      <xdr:col>102</xdr:col>
      <xdr:colOff>165100</xdr:colOff>
      <xdr:row>106</xdr:row>
      <xdr:rowOff>56135</xdr:rowOff>
    </xdr:to>
    <xdr:sp macro="" textlink="">
      <xdr:nvSpPr>
        <xdr:cNvPr id="933" name="フローチャート: 判断 932">
          <a:extLst>
            <a:ext uri="{FF2B5EF4-FFF2-40B4-BE49-F238E27FC236}">
              <a16:creationId xmlns:a16="http://schemas.microsoft.com/office/drawing/2014/main" id="{BC2C23CA-0504-43A7-88B6-A7EAFAC84F8B}"/>
            </a:ext>
          </a:extLst>
        </xdr:cNvPr>
        <xdr:cNvSpPr/>
      </xdr:nvSpPr>
      <xdr:spPr>
        <a:xfrm>
          <a:off x="17547590" y="181320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34" name="フローチャート: 判断 933">
          <a:extLst>
            <a:ext uri="{FF2B5EF4-FFF2-40B4-BE49-F238E27FC236}">
              <a16:creationId xmlns:a16="http://schemas.microsoft.com/office/drawing/2014/main" id="{590B9810-C783-4BCE-9013-50B1C1CC2C88}"/>
            </a:ext>
          </a:extLst>
        </xdr:cNvPr>
        <xdr:cNvSpPr/>
      </xdr:nvSpPr>
      <xdr:spPr>
        <a:xfrm>
          <a:off x="16761460" y="1815795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C0365D1-2AC1-4A83-93CC-C08C65EFB7C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47F4424-2D41-4D62-AC44-155302884F4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2618863-3475-4D8F-AECD-715615BACAD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45DF74E-4D87-4BA7-8C6B-326FBF2DC82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696C7C12-23BE-4170-9A73-12D76C277480}"/>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940" name="楕円 939">
          <a:extLst>
            <a:ext uri="{FF2B5EF4-FFF2-40B4-BE49-F238E27FC236}">
              <a16:creationId xmlns:a16="http://schemas.microsoft.com/office/drawing/2014/main" id="{F4C8CBCF-6424-4AAA-A9AB-DC3F2910E134}"/>
            </a:ext>
          </a:extLst>
        </xdr:cNvPr>
        <xdr:cNvSpPr/>
      </xdr:nvSpPr>
      <xdr:spPr>
        <a:xfrm>
          <a:off x="19904710" y="1853590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109490</xdr:rowOff>
    </xdr:from>
    <xdr:ext cx="469744" cy="259045"/>
    <xdr:sp macro="" textlink="">
      <xdr:nvSpPr>
        <xdr:cNvPr id="941" name="【庁舎】&#10;一人当たり面積該当値テキスト">
          <a:extLst>
            <a:ext uri="{FF2B5EF4-FFF2-40B4-BE49-F238E27FC236}">
              <a16:creationId xmlns:a16="http://schemas.microsoft.com/office/drawing/2014/main" id="{74E0CDAD-4F56-41F2-A0E3-800447237438}"/>
            </a:ext>
          </a:extLst>
        </xdr:cNvPr>
        <xdr:cNvSpPr txBox="1"/>
      </xdr:nvSpPr>
      <xdr:spPr>
        <a:xfrm>
          <a:off x="19985990" y="184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29972</xdr:rowOff>
    </xdr:from>
    <xdr:to>
      <xdr:col>112</xdr:col>
      <xdr:colOff>38100</xdr:colOff>
      <xdr:row>108</xdr:row>
      <xdr:rowOff>131572</xdr:rowOff>
    </xdr:to>
    <xdr:sp macro="" textlink="">
      <xdr:nvSpPr>
        <xdr:cNvPr id="942" name="楕円 941">
          <a:extLst>
            <a:ext uri="{FF2B5EF4-FFF2-40B4-BE49-F238E27FC236}">
              <a16:creationId xmlns:a16="http://schemas.microsoft.com/office/drawing/2014/main" id="{CACF06D5-3F69-4732-BF26-C4FAA95172F7}"/>
            </a:ext>
          </a:extLst>
        </xdr:cNvPr>
        <xdr:cNvSpPr/>
      </xdr:nvSpPr>
      <xdr:spPr>
        <a:xfrm>
          <a:off x="19161760" y="1854466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73913</xdr:rowOff>
    </xdr:from>
    <xdr:to>
      <xdr:col>116</xdr:col>
      <xdr:colOff>63500</xdr:colOff>
      <xdr:row>108</xdr:row>
      <xdr:rowOff>80772</xdr:rowOff>
    </xdr:to>
    <xdr:cxnSp macro="">
      <xdr:nvCxnSpPr>
        <xdr:cNvPr id="943" name="直線コネクタ 942">
          <a:extLst>
            <a:ext uri="{FF2B5EF4-FFF2-40B4-BE49-F238E27FC236}">
              <a16:creationId xmlns:a16="http://schemas.microsoft.com/office/drawing/2014/main" id="{FB782938-28E2-4B48-8C47-811AAD735C56}"/>
            </a:ext>
          </a:extLst>
        </xdr:cNvPr>
        <xdr:cNvCxnSpPr/>
      </xdr:nvCxnSpPr>
      <xdr:spPr>
        <a:xfrm flipV="1">
          <a:off x="19204940" y="18590513"/>
          <a:ext cx="74295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32258</xdr:rowOff>
    </xdr:from>
    <xdr:to>
      <xdr:col>107</xdr:col>
      <xdr:colOff>101600</xdr:colOff>
      <xdr:row>108</xdr:row>
      <xdr:rowOff>133858</xdr:rowOff>
    </xdr:to>
    <xdr:sp macro="" textlink="">
      <xdr:nvSpPr>
        <xdr:cNvPr id="944" name="楕円 943">
          <a:extLst>
            <a:ext uri="{FF2B5EF4-FFF2-40B4-BE49-F238E27FC236}">
              <a16:creationId xmlns:a16="http://schemas.microsoft.com/office/drawing/2014/main" id="{E10C2F8F-22ED-4274-B76C-063ECCB74C2E}"/>
            </a:ext>
          </a:extLst>
        </xdr:cNvPr>
        <xdr:cNvSpPr/>
      </xdr:nvSpPr>
      <xdr:spPr>
        <a:xfrm>
          <a:off x="18345150" y="1854695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80772</xdr:rowOff>
    </xdr:from>
    <xdr:to>
      <xdr:col>111</xdr:col>
      <xdr:colOff>177800</xdr:colOff>
      <xdr:row>108</xdr:row>
      <xdr:rowOff>83058</xdr:rowOff>
    </xdr:to>
    <xdr:cxnSp macro="">
      <xdr:nvCxnSpPr>
        <xdr:cNvPr id="945" name="直線コネクタ 944">
          <a:extLst>
            <a:ext uri="{FF2B5EF4-FFF2-40B4-BE49-F238E27FC236}">
              <a16:creationId xmlns:a16="http://schemas.microsoft.com/office/drawing/2014/main" id="{A8B7EA4A-F420-4F87-90CB-336D8C15627C}"/>
            </a:ext>
          </a:extLst>
        </xdr:cNvPr>
        <xdr:cNvCxnSpPr/>
      </xdr:nvCxnSpPr>
      <xdr:spPr>
        <a:xfrm flipV="1">
          <a:off x="18399760" y="18599277"/>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39115</xdr:rowOff>
    </xdr:from>
    <xdr:to>
      <xdr:col>102</xdr:col>
      <xdr:colOff>165100</xdr:colOff>
      <xdr:row>108</xdr:row>
      <xdr:rowOff>140715</xdr:rowOff>
    </xdr:to>
    <xdr:sp macro="" textlink="">
      <xdr:nvSpPr>
        <xdr:cNvPr id="946" name="楕円 945">
          <a:extLst>
            <a:ext uri="{FF2B5EF4-FFF2-40B4-BE49-F238E27FC236}">
              <a16:creationId xmlns:a16="http://schemas.microsoft.com/office/drawing/2014/main" id="{D8317C7F-BEF1-4B0A-9E7A-983E2A7D5E12}"/>
            </a:ext>
          </a:extLst>
        </xdr:cNvPr>
        <xdr:cNvSpPr/>
      </xdr:nvSpPr>
      <xdr:spPr>
        <a:xfrm>
          <a:off x="17547590" y="1855571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83058</xdr:rowOff>
    </xdr:from>
    <xdr:to>
      <xdr:col>107</xdr:col>
      <xdr:colOff>50800</xdr:colOff>
      <xdr:row>108</xdr:row>
      <xdr:rowOff>89915</xdr:rowOff>
    </xdr:to>
    <xdr:cxnSp macro="">
      <xdr:nvCxnSpPr>
        <xdr:cNvPr id="947" name="直線コネクタ 946">
          <a:extLst>
            <a:ext uri="{FF2B5EF4-FFF2-40B4-BE49-F238E27FC236}">
              <a16:creationId xmlns:a16="http://schemas.microsoft.com/office/drawing/2014/main" id="{76A5CF0A-33E6-447B-8824-ACD199B8BDAA}"/>
            </a:ext>
          </a:extLst>
        </xdr:cNvPr>
        <xdr:cNvCxnSpPr/>
      </xdr:nvCxnSpPr>
      <xdr:spPr>
        <a:xfrm flipV="1">
          <a:off x="17602200" y="18601563"/>
          <a:ext cx="79756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41402</xdr:rowOff>
    </xdr:from>
    <xdr:to>
      <xdr:col>98</xdr:col>
      <xdr:colOff>38100</xdr:colOff>
      <xdr:row>108</xdr:row>
      <xdr:rowOff>143002</xdr:rowOff>
    </xdr:to>
    <xdr:sp macro="" textlink="">
      <xdr:nvSpPr>
        <xdr:cNvPr id="948" name="楕円 947">
          <a:extLst>
            <a:ext uri="{FF2B5EF4-FFF2-40B4-BE49-F238E27FC236}">
              <a16:creationId xmlns:a16="http://schemas.microsoft.com/office/drawing/2014/main" id="{F12C2100-0BF9-4FEF-8789-DB703EFB7938}"/>
            </a:ext>
          </a:extLst>
        </xdr:cNvPr>
        <xdr:cNvSpPr/>
      </xdr:nvSpPr>
      <xdr:spPr>
        <a:xfrm>
          <a:off x="16761460" y="185580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89915</xdr:rowOff>
    </xdr:from>
    <xdr:to>
      <xdr:col>102</xdr:col>
      <xdr:colOff>114300</xdr:colOff>
      <xdr:row>108</xdr:row>
      <xdr:rowOff>92202</xdr:rowOff>
    </xdr:to>
    <xdr:cxnSp macro="">
      <xdr:nvCxnSpPr>
        <xdr:cNvPr id="949" name="直線コネクタ 948">
          <a:extLst>
            <a:ext uri="{FF2B5EF4-FFF2-40B4-BE49-F238E27FC236}">
              <a16:creationId xmlns:a16="http://schemas.microsoft.com/office/drawing/2014/main" id="{4F753812-8E2C-40F3-8DFA-BFFCD029054E}"/>
            </a:ext>
          </a:extLst>
        </xdr:cNvPr>
        <xdr:cNvCxnSpPr/>
      </xdr:nvCxnSpPr>
      <xdr:spPr>
        <a:xfrm flipV="1">
          <a:off x="16804640" y="18610325"/>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950" name="n_1aveValue【庁舎】&#10;一人当たり面積">
          <a:extLst>
            <a:ext uri="{FF2B5EF4-FFF2-40B4-BE49-F238E27FC236}">
              <a16:creationId xmlns:a16="http://schemas.microsoft.com/office/drawing/2014/main" id="{8CB45EDC-48A8-4D92-A04B-5973875CD2C8}"/>
            </a:ext>
          </a:extLst>
        </xdr:cNvPr>
        <xdr:cNvSpPr txBox="1"/>
      </xdr:nvSpPr>
      <xdr:spPr>
        <a:xfrm>
          <a:off x="18982132"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951" name="n_2aveValue【庁舎】&#10;一人当たり面積">
          <a:extLst>
            <a:ext uri="{FF2B5EF4-FFF2-40B4-BE49-F238E27FC236}">
              <a16:creationId xmlns:a16="http://schemas.microsoft.com/office/drawing/2014/main" id="{8A238A11-A949-49D1-819E-D06D7B6B27B2}"/>
            </a:ext>
          </a:extLst>
        </xdr:cNvPr>
        <xdr:cNvSpPr txBox="1"/>
      </xdr:nvSpPr>
      <xdr:spPr>
        <a:xfrm>
          <a:off x="18182032"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72662</xdr:rowOff>
    </xdr:from>
    <xdr:ext cx="469744" cy="259045"/>
    <xdr:sp macro="" textlink="">
      <xdr:nvSpPr>
        <xdr:cNvPr id="952" name="n_3aveValue【庁舎】&#10;一人当たり面積">
          <a:extLst>
            <a:ext uri="{FF2B5EF4-FFF2-40B4-BE49-F238E27FC236}">
              <a16:creationId xmlns:a16="http://schemas.microsoft.com/office/drawing/2014/main" id="{7CE08057-767F-4158-A2AD-13C54038E256}"/>
            </a:ext>
          </a:extLst>
        </xdr:cNvPr>
        <xdr:cNvSpPr txBox="1"/>
      </xdr:nvSpPr>
      <xdr:spPr>
        <a:xfrm>
          <a:off x="17384472" y="179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53" name="n_4aveValue【庁舎】&#10;一人当たり面積">
          <a:extLst>
            <a:ext uri="{FF2B5EF4-FFF2-40B4-BE49-F238E27FC236}">
              <a16:creationId xmlns:a16="http://schemas.microsoft.com/office/drawing/2014/main" id="{6F01D916-13B9-4C77-BC69-EA2DB5E5C66A}"/>
            </a:ext>
          </a:extLst>
        </xdr:cNvPr>
        <xdr:cNvSpPr txBox="1"/>
      </xdr:nvSpPr>
      <xdr:spPr>
        <a:xfrm>
          <a:off x="16588817"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122699</xdr:rowOff>
    </xdr:from>
    <xdr:ext cx="469744" cy="259045"/>
    <xdr:sp macro="" textlink="">
      <xdr:nvSpPr>
        <xdr:cNvPr id="954" name="n_1mainValue【庁舎】&#10;一人当たり面積">
          <a:extLst>
            <a:ext uri="{FF2B5EF4-FFF2-40B4-BE49-F238E27FC236}">
              <a16:creationId xmlns:a16="http://schemas.microsoft.com/office/drawing/2014/main" id="{548E5267-6AD4-4266-BBD7-9CF0C3FA25EE}"/>
            </a:ext>
          </a:extLst>
        </xdr:cNvPr>
        <xdr:cNvSpPr txBox="1"/>
      </xdr:nvSpPr>
      <xdr:spPr>
        <a:xfrm>
          <a:off x="18982132" y="186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124985</xdr:rowOff>
    </xdr:from>
    <xdr:ext cx="469744" cy="259045"/>
    <xdr:sp macro="" textlink="">
      <xdr:nvSpPr>
        <xdr:cNvPr id="955" name="n_2mainValue【庁舎】&#10;一人当たり面積">
          <a:extLst>
            <a:ext uri="{FF2B5EF4-FFF2-40B4-BE49-F238E27FC236}">
              <a16:creationId xmlns:a16="http://schemas.microsoft.com/office/drawing/2014/main" id="{D4F7D10D-0993-48EF-8939-5903390B02D0}"/>
            </a:ext>
          </a:extLst>
        </xdr:cNvPr>
        <xdr:cNvSpPr txBox="1"/>
      </xdr:nvSpPr>
      <xdr:spPr>
        <a:xfrm>
          <a:off x="18182032" y="186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131842</xdr:rowOff>
    </xdr:from>
    <xdr:ext cx="469744" cy="259045"/>
    <xdr:sp macro="" textlink="">
      <xdr:nvSpPr>
        <xdr:cNvPr id="956" name="n_3mainValue【庁舎】&#10;一人当たり面積">
          <a:extLst>
            <a:ext uri="{FF2B5EF4-FFF2-40B4-BE49-F238E27FC236}">
              <a16:creationId xmlns:a16="http://schemas.microsoft.com/office/drawing/2014/main" id="{3556ABDF-414C-49CD-95D3-8EF76277AA6A}"/>
            </a:ext>
          </a:extLst>
        </xdr:cNvPr>
        <xdr:cNvSpPr txBox="1"/>
      </xdr:nvSpPr>
      <xdr:spPr>
        <a:xfrm>
          <a:off x="17384472" y="1865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134129</xdr:rowOff>
    </xdr:from>
    <xdr:ext cx="469744" cy="259045"/>
    <xdr:sp macro="" textlink="">
      <xdr:nvSpPr>
        <xdr:cNvPr id="957" name="n_4mainValue【庁舎】&#10;一人当たり面積">
          <a:extLst>
            <a:ext uri="{FF2B5EF4-FFF2-40B4-BE49-F238E27FC236}">
              <a16:creationId xmlns:a16="http://schemas.microsoft.com/office/drawing/2014/main" id="{2D3B608B-1EE4-4E6D-9171-E51B7D425DFF}"/>
            </a:ext>
          </a:extLst>
        </xdr:cNvPr>
        <xdr:cNvSpPr txBox="1"/>
      </xdr:nvSpPr>
      <xdr:spPr>
        <a:xfrm>
          <a:off x="16588817" y="186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63F4EE9E-38DE-4890-892F-CBD22D47F6D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D233DD35-C326-4D06-B1AC-30F37731A0C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6F0FBC96-1DB4-41C3-B7A1-D4B3058068D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一般廃棄物処理施設については有形固定資産減価償却率が類似団体と比較して低いが、保険センター・保健所、福祉施設、消防施設、市民会館、庁舎については、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一般廃棄物処理施設は平成１７年度に新築されており、有形固定資産減価償却率は類似団体と比較して低い。保健センターについては、築４１年以上経過しており、今後は立替えや複合化などを視野に入れた検討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については、平成２９年度中央コミュニティセンター（アリーナくにとみ）の新設により減価償却率が著しく減少しているものの古い体育館が多く存在するため、利用者数や地域のバランスを考慮しながら、廃止・集約化の検討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令和３年度に防火水槽新設等もあり減価償却率は減少したが、令和４年度は横ばい。市民会館については、農村環境改善センターが築４３年以上経過しており、平成２４年度に耐震補強を実施。</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庁舎については、築５５年以上経過しており平成２０年度に耐震補強工事を行った。今後は予防保全の観点からの維持補修が必要である。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12&#22269;&#23500;&#30010;&#9745;\&#12304;&#36001;&#25919;&#29366;&#27841;&#36039;&#26009;&#38598;&#12305;_453820_&#22269;&#23500;&#30010;_2022(2&#22238;&#30446;)0913&#20462;&#27491;.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12&#22269;&#23500;&#30010;&#9745;/&#12304;&#36001;&#25919;&#29366;&#27841;&#36039;&#26009;&#38598;&#12305;_453820_&#22269;&#23500;&#30010;_2022(2&#22238;&#30446;)0913&#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80.400000000000006</v>
          </cell>
          <cell r="BX51">
            <v>94.3</v>
          </cell>
          <cell r="CF51">
            <v>90.7</v>
          </cell>
          <cell r="CN51">
            <v>78.099999999999994</v>
          </cell>
          <cell r="CV51">
            <v>73.5</v>
          </cell>
        </row>
        <row r="53">
          <cell r="BP53">
            <v>36.799999999999997</v>
          </cell>
          <cell r="BX53">
            <v>38.299999999999997</v>
          </cell>
          <cell r="CF53">
            <v>39.9</v>
          </cell>
          <cell r="CN53">
            <v>41.4</v>
          </cell>
          <cell r="CV53">
            <v>43.1</v>
          </cell>
        </row>
        <row r="55">
          <cell r="AN55" t="str">
            <v>類似団体内平均値</v>
          </cell>
          <cell r="BP55">
            <v>19.8</v>
          </cell>
          <cell r="BX55">
            <v>20</v>
          </cell>
          <cell r="CF55">
            <v>10.199999999999999</v>
          </cell>
          <cell r="CN55">
            <v>0</v>
          </cell>
          <cell r="CV55">
            <v>0</v>
          </cell>
        </row>
        <row r="57">
          <cell r="BP57">
            <v>59.7</v>
          </cell>
          <cell r="BX57">
            <v>60.7</v>
          </cell>
          <cell r="CF57">
            <v>61.1</v>
          </cell>
          <cell r="CN57">
            <v>64.3</v>
          </cell>
          <cell r="CV57">
            <v>65.7</v>
          </cell>
        </row>
        <row r="72">
          <cell r="BP72" t="str">
            <v>H30</v>
          </cell>
          <cell r="BX72" t="str">
            <v>R01</v>
          </cell>
          <cell r="CF72" t="str">
            <v>R02</v>
          </cell>
          <cell r="CN72" t="str">
            <v>R03</v>
          </cell>
          <cell r="CV72" t="str">
            <v>R04</v>
          </cell>
        </row>
        <row r="73">
          <cell r="AN73" t="str">
            <v>当該団体値</v>
          </cell>
          <cell r="BP73">
            <v>80.400000000000006</v>
          </cell>
          <cell r="BX73">
            <v>94.3</v>
          </cell>
          <cell r="CF73">
            <v>90.7</v>
          </cell>
          <cell r="CN73">
            <v>78.099999999999994</v>
          </cell>
          <cell r="CV73">
            <v>73.5</v>
          </cell>
        </row>
        <row r="75">
          <cell r="BP75">
            <v>10.199999999999999</v>
          </cell>
          <cell r="BX75">
            <v>10.3</v>
          </cell>
          <cell r="CF75">
            <v>9.6999999999999993</v>
          </cell>
          <cell r="CN75">
            <v>9.6</v>
          </cell>
          <cell r="CV75">
            <v>10.4</v>
          </cell>
        </row>
        <row r="77">
          <cell r="AN77" t="str">
            <v>類似団体内平均値</v>
          </cell>
          <cell r="BP77">
            <v>19.8</v>
          </cell>
          <cell r="BX77">
            <v>20</v>
          </cell>
          <cell r="CF77">
            <v>10.199999999999999</v>
          </cell>
          <cell r="CN77">
            <v>0</v>
          </cell>
          <cell r="CV77">
            <v>0</v>
          </cell>
        </row>
        <row r="79">
          <cell r="BP79">
            <v>8.8000000000000007</v>
          </cell>
          <cell r="BX79">
            <v>8.9</v>
          </cell>
          <cell r="CF79">
            <v>8.6999999999999993</v>
          </cell>
          <cell r="CN79">
            <v>8</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10341703</v>
      </c>
      <c r="BO4" s="358"/>
      <c r="BP4" s="358"/>
      <c r="BQ4" s="358"/>
      <c r="BR4" s="358"/>
      <c r="BS4" s="358"/>
      <c r="BT4" s="358"/>
      <c r="BU4" s="359"/>
      <c r="BV4" s="357">
        <v>11151481</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6.8</v>
      </c>
      <c r="CU4" s="364"/>
      <c r="CV4" s="364"/>
      <c r="CW4" s="364"/>
      <c r="CX4" s="364"/>
      <c r="CY4" s="364"/>
      <c r="CZ4" s="364"/>
      <c r="DA4" s="365"/>
      <c r="DB4" s="363">
        <v>7.6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9941967</v>
      </c>
      <c r="BO5" s="395"/>
      <c r="BP5" s="395"/>
      <c r="BQ5" s="395"/>
      <c r="BR5" s="395"/>
      <c r="BS5" s="395"/>
      <c r="BT5" s="395"/>
      <c r="BU5" s="396"/>
      <c r="BV5" s="394">
        <v>10714135</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89.7</v>
      </c>
      <c r="CU5" s="392"/>
      <c r="CV5" s="392"/>
      <c r="CW5" s="392"/>
      <c r="CX5" s="392"/>
      <c r="CY5" s="392"/>
      <c r="CZ5" s="392"/>
      <c r="DA5" s="393"/>
      <c r="DB5" s="391">
        <v>87.7</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399736</v>
      </c>
      <c r="BO6" s="395"/>
      <c r="BP6" s="395"/>
      <c r="BQ6" s="395"/>
      <c r="BR6" s="395"/>
      <c r="BS6" s="395"/>
      <c r="BT6" s="395"/>
      <c r="BU6" s="396"/>
      <c r="BV6" s="394">
        <v>437346</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91.2</v>
      </c>
      <c r="CU6" s="432"/>
      <c r="CV6" s="432"/>
      <c r="CW6" s="432"/>
      <c r="CX6" s="432"/>
      <c r="CY6" s="432"/>
      <c r="CZ6" s="432"/>
      <c r="DA6" s="433"/>
      <c r="DB6" s="431">
        <v>91.3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34317</v>
      </c>
      <c r="BO7" s="395"/>
      <c r="BP7" s="395"/>
      <c r="BQ7" s="395"/>
      <c r="BR7" s="395"/>
      <c r="BS7" s="395"/>
      <c r="BT7" s="395"/>
      <c r="BU7" s="396"/>
      <c r="BV7" s="394">
        <v>14858</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5390270</v>
      </c>
      <c r="CU7" s="395"/>
      <c r="CV7" s="395"/>
      <c r="CW7" s="395"/>
      <c r="CX7" s="395"/>
      <c r="CY7" s="395"/>
      <c r="CZ7" s="395"/>
      <c r="DA7" s="396"/>
      <c r="DB7" s="394">
        <v>5530669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107</v>
      </c>
      <c r="AV8" s="427"/>
      <c r="AW8" s="427"/>
      <c r="AX8" s="427"/>
      <c r="AY8" s="428" t="s">
        <v>111</v>
      </c>
      <c r="AZ8" s="429"/>
      <c r="BA8" s="429"/>
      <c r="BB8" s="429"/>
      <c r="BC8" s="429"/>
      <c r="BD8" s="429"/>
      <c r="BE8" s="429"/>
      <c r="BF8" s="429"/>
      <c r="BG8" s="429"/>
      <c r="BH8" s="429"/>
      <c r="BI8" s="429"/>
      <c r="BJ8" s="429"/>
      <c r="BK8" s="429"/>
      <c r="BL8" s="429"/>
      <c r="BM8" s="430"/>
      <c r="BN8" s="394">
        <v>365419</v>
      </c>
      <c r="BO8" s="395"/>
      <c r="BP8" s="395"/>
      <c r="BQ8" s="395"/>
      <c r="BR8" s="395"/>
      <c r="BS8" s="395"/>
      <c r="BT8" s="395"/>
      <c r="BU8" s="396"/>
      <c r="BV8" s="394">
        <v>422488</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0.48</v>
      </c>
      <c r="CU8" s="435"/>
      <c r="CV8" s="435"/>
      <c r="CW8" s="435"/>
      <c r="CX8" s="435"/>
      <c r="CY8" s="435"/>
      <c r="CZ8" s="435"/>
      <c r="DA8" s="436"/>
      <c r="DB8" s="434">
        <v>0.49</v>
      </c>
      <c r="DC8" s="435"/>
      <c r="DD8" s="435"/>
      <c r="DE8" s="435"/>
      <c r="DF8" s="435"/>
      <c r="DG8" s="435"/>
      <c r="DH8" s="435"/>
      <c r="DI8" s="436"/>
    </row>
    <row r="9" spans="1:119" ht="18.75" customHeight="1" thickBot="1" x14ac:dyDescent="0.25">
      <c r="A9" s="175"/>
      <c r="B9" s="388" t="s">
        <v>113</v>
      </c>
      <c r="C9" s="389"/>
      <c r="D9" s="389"/>
      <c r="E9" s="389"/>
      <c r="F9" s="389"/>
      <c r="G9" s="389"/>
      <c r="H9" s="389"/>
      <c r="I9" s="389"/>
      <c r="J9" s="389"/>
      <c r="K9" s="437"/>
      <c r="L9" s="438" t="s">
        <v>114</v>
      </c>
      <c r="M9" s="439"/>
      <c r="N9" s="439"/>
      <c r="O9" s="439"/>
      <c r="P9" s="439"/>
      <c r="Q9" s="440"/>
      <c r="R9" s="441">
        <v>18398</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-57069</v>
      </c>
      <c r="BO9" s="395"/>
      <c r="BP9" s="395"/>
      <c r="BQ9" s="395"/>
      <c r="BR9" s="395"/>
      <c r="BS9" s="395"/>
      <c r="BT9" s="395"/>
      <c r="BU9" s="396"/>
      <c r="BV9" s="394">
        <v>56274</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14</v>
      </c>
      <c r="CU9" s="392"/>
      <c r="CV9" s="392"/>
      <c r="CW9" s="392"/>
      <c r="CX9" s="392"/>
      <c r="CY9" s="392"/>
      <c r="CZ9" s="392"/>
      <c r="DA9" s="393"/>
      <c r="DB9" s="391">
        <v>12.8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24"/>
      <c r="N10" s="424"/>
      <c r="O10" s="424"/>
      <c r="P10" s="424"/>
      <c r="Q10" s="425"/>
      <c r="R10" s="445">
        <v>19606</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117</v>
      </c>
      <c r="AV10" s="427"/>
      <c r="AW10" s="427"/>
      <c r="AX10" s="427"/>
      <c r="AY10" s="428" t="s">
        <v>122</v>
      </c>
      <c r="AZ10" s="429"/>
      <c r="BA10" s="429"/>
      <c r="BB10" s="429"/>
      <c r="BC10" s="429"/>
      <c r="BD10" s="429"/>
      <c r="BE10" s="429"/>
      <c r="BF10" s="429"/>
      <c r="BG10" s="429"/>
      <c r="BH10" s="429"/>
      <c r="BI10" s="429"/>
      <c r="BJ10" s="429"/>
      <c r="BK10" s="429"/>
      <c r="BL10" s="429"/>
      <c r="BM10" s="430"/>
      <c r="BN10" s="394">
        <v>121337</v>
      </c>
      <c r="BO10" s="395"/>
      <c r="BP10" s="395"/>
      <c r="BQ10" s="395"/>
      <c r="BR10" s="395"/>
      <c r="BS10" s="395"/>
      <c r="BT10" s="395"/>
      <c r="BU10" s="396"/>
      <c r="BV10" s="394">
        <v>439251</v>
      </c>
      <c r="BW10" s="395"/>
      <c r="BX10" s="395"/>
      <c r="BY10" s="395"/>
      <c r="BZ10" s="395"/>
      <c r="CA10" s="395"/>
      <c r="CB10" s="395"/>
      <c r="CC10" s="396"/>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96</v>
      </c>
      <c r="AV11" s="427"/>
      <c r="AW11" s="427"/>
      <c r="AX11" s="427"/>
      <c r="AY11" s="428" t="s">
        <v>127</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129</v>
      </c>
      <c r="DC11" s="435"/>
      <c r="DD11" s="435"/>
      <c r="DE11" s="435"/>
      <c r="DF11" s="435"/>
      <c r="DG11" s="435"/>
      <c r="DH11" s="435"/>
      <c r="DI11" s="436"/>
    </row>
    <row r="12" spans="1:119" ht="18.75" customHeight="1" x14ac:dyDescent="0.2">
      <c r="A12" s="175"/>
      <c r="B12" s="454" t="s">
        <v>130</v>
      </c>
      <c r="C12" s="455"/>
      <c r="D12" s="455"/>
      <c r="E12" s="455"/>
      <c r="F12" s="455"/>
      <c r="G12" s="455"/>
      <c r="H12" s="455"/>
      <c r="I12" s="455"/>
      <c r="J12" s="455"/>
      <c r="K12" s="456"/>
      <c r="L12" s="463" t="s">
        <v>131</v>
      </c>
      <c r="M12" s="464"/>
      <c r="N12" s="464"/>
      <c r="O12" s="464"/>
      <c r="P12" s="464"/>
      <c r="Q12" s="465"/>
      <c r="R12" s="466">
        <v>18695</v>
      </c>
      <c r="S12" s="467"/>
      <c r="T12" s="467"/>
      <c r="U12" s="467"/>
      <c r="V12" s="468"/>
      <c r="W12" s="469" t="s">
        <v>1</v>
      </c>
      <c r="X12" s="427"/>
      <c r="Y12" s="427"/>
      <c r="Z12" s="427"/>
      <c r="AA12" s="427"/>
      <c r="AB12" s="470"/>
      <c r="AC12" s="471" t="s">
        <v>132</v>
      </c>
      <c r="AD12" s="472"/>
      <c r="AE12" s="472"/>
      <c r="AF12" s="472"/>
      <c r="AG12" s="473"/>
      <c r="AH12" s="471" t="s">
        <v>133</v>
      </c>
      <c r="AI12" s="472"/>
      <c r="AJ12" s="472"/>
      <c r="AK12" s="472"/>
      <c r="AL12" s="474"/>
      <c r="AM12" s="423" t="s">
        <v>134</v>
      </c>
      <c r="AN12" s="424"/>
      <c r="AO12" s="424"/>
      <c r="AP12" s="424"/>
      <c r="AQ12" s="424"/>
      <c r="AR12" s="424"/>
      <c r="AS12" s="424"/>
      <c r="AT12" s="425"/>
      <c r="AU12" s="426" t="s">
        <v>135</v>
      </c>
      <c r="AV12" s="427"/>
      <c r="AW12" s="427"/>
      <c r="AX12" s="427"/>
      <c r="AY12" s="428" t="s">
        <v>136</v>
      </c>
      <c r="AZ12" s="429"/>
      <c r="BA12" s="429"/>
      <c r="BB12" s="429"/>
      <c r="BC12" s="429"/>
      <c r="BD12" s="429"/>
      <c r="BE12" s="429"/>
      <c r="BF12" s="429"/>
      <c r="BG12" s="429"/>
      <c r="BH12" s="429"/>
      <c r="BI12" s="429"/>
      <c r="BJ12" s="429"/>
      <c r="BK12" s="429"/>
      <c r="BL12" s="429"/>
      <c r="BM12" s="430"/>
      <c r="BN12" s="394">
        <v>280000</v>
      </c>
      <c r="BO12" s="395"/>
      <c r="BP12" s="395"/>
      <c r="BQ12" s="395"/>
      <c r="BR12" s="395"/>
      <c r="BS12" s="395"/>
      <c r="BT12" s="395"/>
      <c r="BU12" s="396"/>
      <c r="BV12" s="394">
        <v>280000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129</v>
      </c>
      <c r="CU12" s="435"/>
      <c r="CV12" s="435"/>
      <c r="CW12" s="435"/>
      <c r="CX12" s="435"/>
      <c r="CY12" s="435"/>
      <c r="CZ12" s="435"/>
      <c r="DA12" s="436"/>
      <c r="DB12" s="434" t="s">
        <v>138</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139</v>
      </c>
      <c r="N13" s="486"/>
      <c r="O13" s="486"/>
      <c r="P13" s="486"/>
      <c r="Q13" s="487"/>
      <c r="R13" s="478">
        <v>18541</v>
      </c>
      <c r="S13" s="479"/>
      <c r="T13" s="479"/>
      <c r="U13" s="479"/>
      <c r="V13" s="480"/>
      <c r="W13" s="410" t="s">
        <v>140</v>
      </c>
      <c r="X13" s="411"/>
      <c r="Y13" s="411"/>
      <c r="Z13" s="411"/>
      <c r="AA13" s="411"/>
      <c r="AB13" s="401"/>
      <c r="AC13" s="445">
        <v>1763</v>
      </c>
      <c r="AD13" s="446"/>
      <c r="AE13" s="446"/>
      <c r="AF13" s="446"/>
      <c r="AG13" s="488"/>
      <c r="AH13" s="445">
        <v>1970</v>
      </c>
      <c r="AI13" s="446"/>
      <c r="AJ13" s="446"/>
      <c r="AK13" s="446"/>
      <c r="AL13" s="447"/>
      <c r="AM13" s="423" t="s">
        <v>141</v>
      </c>
      <c r="AN13" s="424"/>
      <c r="AO13" s="424"/>
      <c r="AP13" s="424"/>
      <c r="AQ13" s="424"/>
      <c r="AR13" s="424"/>
      <c r="AS13" s="424"/>
      <c r="AT13" s="425"/>
      <c r="AU13" s="426" t="s">
        <v>142</v>
      </c>
      <c r="AV13" s="427"/>
      <c r="AW13" s="427"/>
      <c r="AX13" s="427"/>
      <c r="AY13" s="428" t="s">
        <v>143</v>
      </c>
      <c r="AZ13" s="429"/>
      <c r="BA13" s="429"/>
      <c r="BB13" s="429"/>
      <c r="BC13" s="429"/>
      <c r="BD13" s="429"/>
      <c r="BE13" s="429"/>
      <c r="BF13" s="429"/>
      <c r="BG13" s="429"/>
      <c r="BH13" s="429"/>
      <c r="BI13" s="429"/>
      <c r="BJ13" s="429"/>
      <c r="BK13" s="429"/>
      <c r="BL13" s="429"/>
      <c r="BM13" s="430"/>
      <c r="BN13" s="394">
        <v>-215732</v>
      </c>
      <c r="BO13" s="395"/>
      <c r="BP13" s="395"/>
      <c r="BQ13" s="395"/>
      <c r="BR13" s="395"/>
      <c r="BS13" s="395"/>
      <c r="BT13" s="395"/>
      <c r="BU13" s="396"/>
      <c r="BV13" s="394">
        <v>215525</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10.4</v>
      </c>
      <c r="CU13" s="392"/>
      <c r="CV13" s="392"/>
      <c r="CW13" s="392"/>
      <c r="CX13" s="392"/>
      <c r="CY13" s="392"/>
      <c r="CZ13" s="392"/>
      <c r="DA13" s="393"/>
      <c r="DB13" s="391">
        <v>9.6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145</v>
      </c>
      <c r="M14" s="476"/>
      <c r="N14" s="476"/>
      <c r="O14" s="476"/>
      <c r="P14" s="476"/>
      <c r="Q14" s="477"/>
      <c r="R14" s="478">
        <v>18923</v>
      </c>
      <c r="S14" s="479"/>
      <c r="T14" s="479"/>
      <c r="U14" s="479"/>
      <c r="V14" s="480"/>
      <c r="W14" s="384"/>
      <c r="X14" s="385"/>
      <c r="Y14" s="385"/>
      <c r="Z14" s="385"/>
      <c r="AA14" s="385"/>
      <c r="AB14" s="374"/>
      <c r="AC14" s="481">
        <v>18.8</v>
      </c>
      <c r="AD14" s="482"/>
      <c r="AE14" s="482"/>
      <c r="AF14" s="482"/>
      <c r="AG14" s="483"/>
      <c r="AH14" s="481">
        <v>20.399999999999999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v>73.5</v>
      </c>
      <c r="CU14" s="493"/>
      <c r="CV14" s="493"/>
      <c r="CW14" s="493"/>
      <c r="CX14" s="493"/>
      <c r="CY14" s="493"/>
      <c r="CZ14" s="493"/>
      <c r="DA14" s="494"/>
      <c r="DB14" s="492">
        <v>78.099999999999994</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147</v>
      </c>
      <c r="N15" s="486"/>
      <c r="O15" s="486"/>
      <c r="P15" s="486"/>
      <c r="Q15" s="487"/>
      <c r="R15" s="478">
        <v>18771</v>
      </c>
      <c r="S15" s="479"/>
      <c r="T15" s="479"/>
      <c r="U15" s="479"/>
      <c r="V15" s="480"/>
      <c r="W15" s="410" t="s">
        <v>148</v>
      </c>
      <c r="X15" s="411"/>
      <c r="Y15" s="411"/>
      <c r="Z15" s="411"/>
      <c r="AA15" s="411"/>
      <c r="AB15" s="401"/>
      <c r="AC15" s="445">
        <v>2151</v>
      </c>
      <c r="AD15" s="446"/>
      <c r="AE15" s="446"/>
      <c r="AF15" s="446"/>
      <c r="AG15" s="488"/>
      <c r="AH15" s="445">
        <v>2153</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2237525</v>
      </c>
      <c r="BO15" s="358"/>
      <c r="BP15" s="358"/>
      <c r="BQ15" s="358"/>
      <c r="BR15" s="358"/>
      <c r="BS15" s="358"/>
      <c r="BT15" s="358"/>
      <c r="BU15" s="359"/>
      <c r="BV15" s="357">
        <v>2187823</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23</v>
      </c>
      <c r="AD16" s="482"/>
      <c r="AE16" s="482"/>
      <c r="AF16" s="482"/>
      <c r="AG16" s="483"/>
      <c r="AH16" s="481">
        <v>22.3</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4734437</v>
      </c>
      <c r="BO16" s="395"/>
      <c r="BP16" s="395"/>
      <c r="BQ16" s="395"/>
      <c r="BR16" s="395"/>
      <c r="BS16" s="395"/>
      <c r="BT16" s="395"/>
      <c r="BU16" s="396"/>
      <c r="BV16" s="394">
        <v>4677640</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154</v>
      </c>
      <c r="N17" s="506"/>
      <c r="O17" s="506"/>
      <c r="P17" s="506"/>
      <c r="Q17" s="507"/>
      <c r="R17" s="500" t="s">
        <v>152</v>
      </c>
      <c r="S17" s="501"/>
      <c r="T17" s="501"/>
      <c r="U17" s="501"/>
      <c r="V17" s="502"/>
      <c r="W17" s="410" t="s">
        <v>155</v>
      </c>
      <c r="X17" s="411"/>
      <c r="Y17" s="411"/>
      <c r="Z17" s="411"/>
      <c r="AA17" s="411"/>
      <c r="AB17" s="401"/>
      <c r="AC17" s="445">
        <v>5454</v>
      </c>
      <c r="AD17" s="446"/>
      <c r="AE17" s="446"/>
      <c r="AF17" s="446"/>
      <c r="AG17" s="488"/>
      <c r="AH17" s="445">
        <v>5551</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2805684</v>
      </c>
      <c r="BO17" s="395"/>
      <c r="BP17" s="395"/>
      <c r="BQ17" s="395"/>
      <c r="BR17" s="395"/>
      <c r="BS17" s="395"/>
      <c r="BT17" s="395"/>
      <c r="BU17" s="396"/>
      <c r="BV17" s="394">
        <v>2741161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157</v>
      </c>
      <c r="C18" s="437"/>
      <c r="D18" s="437"/>
      <c r="E18" s="517"/>
      <c r="F18" s="517"/>
      <c r="G18" s="517"/>
      <c r="H18" s="517"/>
      <c r="I18" s="517"/>
      <c r="J18" s="517"/>
      <c r="K18" s="517"/>
      <c r="L18" s="518">
        <v>130.63</v>
      </c>
      <c r="M18" s="518"/>
      <c r="N18" s="518"/>
      <c r="O18" s="518"/>
      <c r="P18" s="518"/>
      <c r="Q18" s="518"/>
      <c r="R18" s="519"/>
      <c r="S18" s="519"/>
      <c r="T18" s="519"/>
      <c r="U18" s="519"/>
      <c r="V18" s="520"/>
      <c r="W18" s="412"/>
      <c r="X18" s="413"/>
      <c r="Y18" s="413"/>
      <c r="Z18" s="413"/>
      <c r="AA18" s="413"/>
      <c r="AB18" s="404"/>
      <c r="AC18" s="521">
        <v>58.2</v>
      </c>
      <c r="AD18" s="522"/>
      <c r="AE18" s="522"/>
      <c r="AF18" s="522"/>
      <c r="AG18" s="523"/>
      <c r="AH18" s="521">
        <v>57.4</v>
      </c>
      <c r="AI18" s="522"/>
      <c r="AJ18" s="522"/>
      <c r="AK18" s="522"/>
      <c r="AL18" s="524"/>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4848897</v>
      </c>
      <c r="BO18" s="395"/>
      <c r="BP18" s="395"/>
      <c r="BQ18" s="395"/>
      <c r="BR18" s="395"/>
      <c r="BS18" s="395"/>
      <c r="BT18" s="395"/>
      <c r="BU18" s="396"/>
      <c r="BV18" s="394">
        <v>4879194</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159</v>
      </c>
      <c r="C19" s="437"/>
      <c r="D19" s="437"/>
      <c r="E19" s="517"/>
      <c r="F19" s="517"/>
      <c r="G19" s="517"/>
      <c r="H19" s="517"/>
      <c r="I19" s="517"/>
      <c r="J19" s="517"/>
      <c r="K19" s="517"/>
      <c r="L19" s="525">
        <v>141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6509266</v>
      </c>
      <c r="BO19" s="395"/>
      <c r="BP19" s="395"/>
      <c r="BQ19" s="395"/>
      <c r="BR19" s="395"/>
      <c r="BS19" s="395"/>
      <c r="BT19" s="395"/>
      <c r="BU19" s="396"/>
      <c r="BV19" s="394">
        <v>6546366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161</v>
      </c>
      <c r="C20" s="437"/>
      <c r="D20" s="437"/>
      <c r="E20" s="517"/>
      <c r="F20" s="517"/>
      <c r="G20" s="517"/>
      <c r="H20" s="517"/>
      <c r="I20" s="517"/>
      <c r="J20" s="517"/>
      <c r="K20" s="517"/>
      <c r="L20" s="525">
        <v>7494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8322925</v>
      </c>
      <c r="BO22" s="358"/>
      <c r="BP22" s="358"/>
      <c r="BQ22" s="358"/>
      <c r="BR22" s="358"/>
      <c r="BS22" s="358"/>
      <c r="BT22" s="358"/>
      <c r="BU22" s="359"/>
      <c r="BV22" s="357">
        <v>8821818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7688966</v>
      </c>
      <c r="BO23" s="395"/>
      <c r="BP23" s="395"/>
      <c r="BQ23" s="395"/>
      <c r="BR23" s="395"/>
      <c r="BS23" s="395"/>
      <c r="BT23" s="395"/>
      <c r="BU23" s="396"/>
      <c r="BV23" s="394">
        <v>8204016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171</v>
      </c>
      <c r="F24" s="424"/>
      <c r="G24" s="424"/>
      <c r="H24" s="424"/>
      <c r="I24" s="424"/>
      <c r="J24" s="424"/>
      <c r="K24" s="425"/>
      <c r="L24" s="445">
        <v>1</v>
      </c>
      <c r="M24" s="446"/>
      <c r="N24" s="446"/>
      <c r="O24" s="446"/>
      <c r="P24" s="488"/>
      <c r="Q24" s="445">
        <v>7220</v>
      </c>
      <c r="R24" s="446"/>
      <c r="S24" s="446"/>
      <c r="T24" s="446"/>
      <c r="U24" s="446"/>
      <c r="V24" s="488"/>
      <c r="W24" s="540"/>
      <c r="X24" s="541"/>
      <c r="Y24" s="542"/>
      <c r="Z24" s="444" t="s">
        <v>172</v>
      </c>
      <c r="AA24" s="424"/>
      <c r="AB24" s="424"/>
      <c r="AC24" s="424"/>
      <c r="AD24" s="424"/>
      <c r="AE24" s="424"/>
      <c r="AF24" s="424"/>
      <c r="AG24" s="425"/>
      <c r="AH24" s="445">
        <v>130</v>
      </c>
      <c r="AI24" s="446"/>
      <c r="AJ24" s="446"/>
      <c r="AK24" s="446"/>
      <c r="AL24" s="488"/>
      <c r="AM24" s="445">
        <v>405730</v>
      </c>
      <c r="AN24" s="446"/>
      <c r="AO24" s="446"/>
      <c r="AP24" s="446"/>
      <c r="AQ24" s="446"/>
      <c r="AR24" s="488"/>
      <c r="AS24" s="445">
        <v>3121</v>
      </c>
      <c r="AT24" s="446"/>
      <c r="AU24" s="446"/>
      <c r="AV24" s="446"/>
      <c r="AW24" s="446"/>
      <c r="AX24" s="447"/>
      <c r="AY24" s="510" t="s">
        <v>173</v>
      </c>
      <c r="AZ24" s="511"/>
      <c r="BA24" s="511"/>
      <c r="BB24" s="511"/>
      <c r="BC24" s="511"/>
      <c r="BD24" s="511"/>
      <c r="BE24" s="511"/>
      <c r="BF24" s="511"/>
      <c r="BG24" s="511"/>
      <c r="BH24" s="511"/>
      <c r="BI24" s="511"/>
      <c r="BJ24" s="511"/>
      <c r="BK24" s="511"/>
      <c r="BL24" s="511"/>
      <c r="BM24" s="512"/>
      <c r="BN24" s="394">
        <v>4879242</v>
      </c>
      <c r="BO24" s="395"/>
      <c r="BP24" s="395"/>
      <c r="BQ24" s="395"/>
      <c r="BR24" s="395"/>
      <c r="BS24" s="395"/>
      <c r="BT24" s="395"/>
      <c r="BU24" s="396"/>
      <c r="BV24" s="394">
        <v>5129484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174</v>
      </c>
      <c r="F25" s="424"/>
      <c r="G25" s="424"/>
      <c r="H25" s="424"/>
      <c r="I25" s="424"/>
      <c r="J25" s="424"/>
      <c r="K25" s="425"/>
      <c r="L25" s="445">
        <v>1</v>
      </c>
      <c r="M25" s="446"/>
      <c r="N25" s="446"/>
      <c r="O25" s="446"/>
      <c r="P25" s="488"/>
      <c r="Q25" s="445">
        <v>5790</v>
      </c>
      <c r="R25" s="446"/>
      <c r="S25" s="446"/>
      <c r="T25" s="446"/>
      <c r="U25" s="446"/>
      <c r="V25" s="488"/>
      <c r="W25" s="540"/>
      <c r="X25" s="541"/>
      <c r="Y25" s="542"/>
      <c r="Z25" s="444" t="s">
        <v>175</v>
      </c>
      <c r="AA25" s="424"/>
      <c r="AB25" s="424"/>
      <c r="AC25" s="424"/>
      <c r="AD25" s="424"/>
      <c r="AE25" s="424"/>
      <c r="AF25" s="424"/>
      <c r="AG25" s="425"/>
      <c r="AH25" s="445" t="s">
        <v>176</v>
      </c>
      <c r="AI25" s="446"/>
      <c r="AJ25" s="446"/>
      <c r="AK25" s="446"/>
      <c r="AL25" s="488"/>
      <c r="AM25" s="445" t="s">
        <v>176</v>
      </c>
      <c r="AN25" s="446"/>
      <c r="AO25" s="446"/>
      <c r="AP25" s="446"/>
      <c r="AQ25" s="446"/>
      <c r="AR25" s="488"/>
      <c r="AS25" s="445" t="s">
        <v>176</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430331</v>
      </c>
      <c r="BO25" s="358"/>
      <c r="BP25" s="358"/>
      <c r="BQ25" s="358"/>
      <c r="BR25" s="358"/>
      <c r="BS25" s="358"/>
      <c r="BT25" s="358"/>
      <c r="BU25" s="359"/>
      <c r="BV25" s="357">
        <v>323666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178</v>
      </c>
      <c r="F26" s="424"/>
      <c r="G26" s="424"/>
      <c r="H26" s="424"/>
      <c r="I26" s="424"/>
      <c r="J26" s="424"/>
      <c r="K26" s="425"/>
      <c r="L26" s="445">
        <v>1</v>
      </c>
      <c r="M26" s="446"/>
      <c r="N26" s="446"/>
      <c r="O26" s="446"/>
      <c r="P26" s="488"/>
      <c r="Q26" s="445">
        <v>5520</v>
      </c>
      <c r="R26" s="446"/>
      <c r="S26" s="446"/>
      <c r="T26" s="446"/>
      <c r="U26" s="446"/>
      <c r="V26" s="488"/>
      <c r="W26" s="540"/>
      <c r="X26" s="541"/>
      <c r="Y26" s="542"/>
      <c r="Z26" s="444" t="s">
        <v>179</v>
      </c>
      <c r="AA26" s="546"/>
      <c r="AB26" s="546"/>
      <c r="AC26" s="546"/>
      <c r="AD26" s="546"/>
      <c r="AE26" s="546"/>
      <c r="AF26" s="546"/>
      <c r="AG26" s="547"/>
      <c r="AH26" s="445" t="s">
        <v>176</v>
      </c>
      <c r="AI26" s="446"/>
      <c r="AJ26" s="446"/>
      <c r="AK26" s="446"/>
      <c r="AL26" s="488"/>
      <c r="AM26" s="445" t="s">
        <v>176</v>
      </c>
      <c r="AN26" s="446"/>
      <c r="AO26" s="446"/>
      <c r="AP26" s="446"/>
      <c r="AQ26" s="446"/>
      <c r="AR26" s="488"/>
      <c r="AS26" s="445" t="s">
        <v>176</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176</v>
      </c>
      <c r="BO26" s="395"/>
      <c r="BP26" s="395"/>
      <c r="BQ26" s="395"/>
      <c r="BR26" s="395"/>
      <c r="BS26" s="395"/>
      <c r="BT26" s="395"/>
      <c r="BU26" s="396"/>
      <c r="BV26" s="394" t="s">
        <v>176</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181</v>
      </c>
      <c r="F27" s="424"/>
      <c r="G27" s="424"/>
      <c r="H27" s="424"/>
      <c r="I27" s="424"/>
      <c r="J27" s="424"/>
      <c r="K27" s="425"/>
      <c r="L27" s="445">
        <v>1</v>
      </c>
      <c r="M27" s="446"/>
      <c r="N27" s="446"/>
      <c r="O27" s="446"/>
      <c r="P27" s="488"/>
      <c r="Q27" s="445">
        <v>3210</v>
      </c>
      <c r="R27" s="446"/>
      <c r="S27" s="446"/>
      <c r="T27" s="446"/>
      <c r="U27" s="446"/>
      <c r="V27" s="488"/>
      <c r="W27" s="540"/>
      <c r="X27" s="541"/>
      <c r="Y27" s="542"/>
      <c r="Z27" s="444" t="s">
        <v>182</v>
      </c>
      <c r="AA27" s="424"/>
      <c r="AB27" s="424"/>
      <c r="AC27" s="424"/>
      <c r="AD27" s="424"/>
      <c r="AE27" s="424"/>
      <c r="AF27" s="424"/>
      <c r="AG27" s="425"/>
      <c r="AH27" s="445" t="s">
        <v>176</v>
      </c>
      <c r="AI27" s="446"/>
      <c r="AJ27" s="446"/>
      <c r="AK27" s="446"/>
      <c r="AL27" s="488"/>
      <c r="AM27" s="445" t="s">
        <v>176</v>
      </c>
      <c r="AN27" s="446"/>
      <c r="AO27" s="446"/>
      <c r="AP27" s="446"/>
      <c r="AQ27" s="446"/>
      <c r="AR27" s="488"/>
      <c r="AS27" s="445" t="s">
        <v>176</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3">
        <v>225760</v>
      </c>
      <c r="BO27" s="514"/>
      <c r="BP27" s="514"/>
      <c r="BQ27" s="514"/>
      <c r="BR27" s="514"/>
      <c r="BS27" s="514"/>
      <c r="BT27" s="514"/>
      <c r="BU27" s="515"/>
      <c r="BV27" s="513">
        <v>225760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184</v>
      </c>
      <c r="F28" s="424"/>
      <c r="G28" s="424"/>
      <c r="H28" s="424"/>
      <c r="I28" s="424"/>
      <c r="J28" s="424"/>
      <c r="K28" s="425"/>
      <c r="L28" s="445">
        <v>1</v>
      </c>
      <c r="M28" s="446"/>
      <c r="N28" s="446"/>
      <c r="O28" s="446"/>
      <c r="P28" s="488"/>
      <c r="Q28" s="445">
        <v>2570</v>
      </c>
      <c r="R28" s="446"/>
      <c r="S28" s="446"/>
      <c r="T28" s="446"/>
      <c r="U28" s="446"/>
      <c r="V28" s="488"/>
      <c r="W28" s="540"/>
      <c r="X28" s="541"/>
      <c r="Y28" s="542"/>
      <c r="Z28" s="444" t="s">
        <v>185</v>
      </c>
      <c r="AA28" s="424"/>
      <c r="AB28" s="424"/>
      <c r="AC28" s="424"/>
      <c r="AD28" s="424"/>
      <c r="AE28" s="424"/>
      <c r="AF28" s="424"/>
      <c r="AG28" s="425"/>
      <c r="AH28" s="445" t="s">
        <v>176</v>
      </c>
      <c r="AI28" s="446"/>
      <c r="AJ28" s="446"/>
      <c r="AK28" s="446"/>
      <c r="AL28" s="488"/>
      <c r="AM28" s="445" t="s">
        <v>176</v>
      </c>
      <c r="AN28" s="446"/>
      <c r="AO28" s="446"/>
      <c r="AP28" s="446"/>
      <c r="AQ28" s="446"/>
      <c r="AR28" s="488"/>
      <c r="AS28" s="445" t="s">
        <v>176</v>
      </c>
      <c r="AT28" s="446"/>
      <c r="AU28" s="446"/>
      <c r="AV28" s="446"/>
      <c r="AW28" s="446"/>
      <c r="AX28" s="447"/>
      <c r="AY28" s="548" t="s">
        <v>186</v>
      </c>
      <c r="AZ28" s="549"/>
      <c r="BA28" s="549"/>
      <c r="BB28" s="550"/>
      <c r="BC28" s="354" t="s">
        <v>50</v>
      </c>
      <c r="BD28" s="355"/>
      <c r="BE28" s="355"/>
      <c r="BF28" s="355"/>
      <c r="BG28" s="355"/>
      <c r="BH28" s="355"/>
      <c r="BI28" s="355"/>
      <c r="BJ28" s="355"/>
      <c r="BK28" s="355"/>
      <c r="BL28" s="355"/>
      <c r="BM28" s="356"/>
      <c r="BN28" s="357">
        <v>1241774</v>
      </c>
      <c r="BO28" s="358"/>
      <c r="BP28" s="358"/>
      <c r="BQ28" s="358"/>
      <c r="BR28" s="358"/>
      <c r="BS28" s="358"/>
      <c r="BT28" s="358"/>
      <c r="BU28" s="359"/>
      <c r="BV28" s="357">
        <v>1188437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187</v>
      </c>
      <c r="F29" s="424"/>
      <c r="G29" s="424"/>
      <c r="H29" s="424"/>
      <c r="I29" s="424"/>
      <c r="J29" s="424"/>
      <c r="K29" s="425"/>
      <c r="L29" s="445">
        <v>11</v>
      </c>
      <c r="M29" s="446"/>
      <c r="N29" s="446"/>
      <c r="O29" s="446"/>
      <c r="P29" s="488"/>
      <c r="Q29" s="445">
        <v>2320</v>
      </c>
      <c r="R29" s="446"/>
      <c r="S29" s="446"/>
      <c r="T29" s="446"/>
      <c r="U29" s="446"/>
      <c r="V29" s="488"/>
      <c r="W29" s="543"/>
      <c r="X29" s="544"/>
      <c r="Y29" s="545"/>
      <c r="Z29" s="444" t="s">
        <v>188</v>
      </c>
      <c r="AA29" s="424"/>
      <c r="AB29" s="424"/>
      <c r="AC29" s="424"/>
      <c r="AD29" s="424"/>
      <c r="AE29" s="424"/>
      <c r="AF29" s="424"/>
      <c r="AG29" s="425"/>
      <c r="AH29" s="445">
        <v>130</v>
      </c>
      <c r="AI29" s="446"/>
      <c r="AJ29" s="446"/>
      <c r="AK29" s="446"/>
      <c r="AL29" s="488"/>
      <c r="AM29" s="445">
        <v>405730</v>
      </c>
      <c r="AN29" s="446"/>
      <c r="AO29" s="446"/>
      <c r="AP29" s="446"/>
      <c r="AQ29" s="446"/>
      <c r="AR29" s="488"/>
      <c r="AS29" s="445">
        <v>3121</v>
      </c>
      <c r="AT29" s="446"/>
      <c r="AU29" s="446"/>
      <c r="AV29" s="446"/>
      <c r="AW29" s="446"/>
      <c r="AX29" s="447"/>
      <c r="AY29" s="551"/>
      <c r="AZ29" s="552"/>
      <c r="BA29" s="552"/>
      <c r="BB29" s="553"/>
      <c r="BC29" s="428" t="s">
        <v>189</v>
      </c>
      <c r="BD29" s="429"/>
      <c r="BE29" s="429"/>
      <c r="BF29" s="429"/>
      <c r="BG29" s="429"/>
      <c r="BH29" s="429"/>
      <c r="BI29" s="429"/>
      <c r="BJ29" s="429"/>
      <c r="BK29" s="429"/>
      <c r="BL29" s="429"/>
      <c r="BM29" s="430"/>
      <c r="BN29" s="394">
        <v>51682</v>
      </c>
      <c r="BO29" s="395"/>
      <c r="BP29" s="395"/>
      <c r="BQ29" s="395"/>
      <c r="BR29" s="395"/>
      <c r="BS29" s="395"/>
      <c r="BT29" s="395"/>
      <c r="BU29" s="396"/>
      <c r="BV29" s="394">
        <v>52224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190</v>
      </c>
      <c r="X30" s="562"/>
      <c r="Y30" s="562"/>
      <c r="Z30" s="562"/>
      <c r="AA30" s="562"/>
      <c r="AB30" s="562"/>
      <c r="AC30" s="562"/>
      <c r="AD30" s="562"/>
      <c r="AE30" s="562"/>
      <c r="AF30" s="562"/>
      <c r="AG30" s="563"/>
      <c r="AH30" s="521">
        <v>96.7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734961</v>
      </c>
      <c r="BO30" s="514"/>
      <c r="BP30" s="514"/>
      <c r="BQ30" s="514"/>
      <c r="BR30" s="514"/>
      <c r="BS30" s="514"/>
      <c r="BT30" s="514"/>
      <c r="BU30" s="515"/>
      <c r="BV30" s="513">
        <v>573238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191</v>
      </c>
      <c r="D32" s="557"/>
      <c r="E32" s="557"/>
      <c r="F32" s="557"/>
      <c r="G32" s="557"/>
      <c r="H32" s="557"/>
      <c r="I32" s="557"/>
      <c r="J32" s="557"/>
      <c r="K32" s="557"/>
      <c r="L32" s="557"/>
      <c r="M32" s="557"/>
      <c r="N32" s="557"/>
      <c r="O32" s="557"/>
      <c r="P32" s="557"/>
      <c r="Q32" s="557"/>
      <c r="R32" s="557"/>
      <c r="S32" s="557"/>
      <c r="U32" s="398" t="s">
        <v>192</v>
      </c>
      <c r="V32" s="398"/>
      <c r="W32" s="398"/>
      <c r="X32" s="398"/>
      <c r="Y32" s="398"/>
      <c r="Z32" s="398"/>
      <c r="AA32" s="398"/>
      <c r="AB32" s="398"/>
      <c r="AC32" s="398"/>
      <c r="AD32" s="398"/>
      <c r="AE32" s="398"/>
      <c r="AF32" s="398"/>
      <c r="AG32" s="398"/>
      <c r="AH32" s="398"/>
      <c r="AI32" s="398"/>
      <c r="AJ32" s="398"/>
      <c r="AK32" s="398"/>
      <c r="AM32" s="398" t="s">
        <v>193</v>
      </c>
      <c r="AN32" s="398"/>
      <c r="AO32" s="398"/>
      <c r="AP32" s="398"/>
      <c r="AQ32" s="398"/>
      <c r="AR32" s="398"/>
      <c r="AS32" s="398"/>
      <c r="AT32" s="398"/>
      <c r="AU32" s="398"/>
      <c r="AV32" s="398"/>
      <c r="AW32" s="398"/>
      <c r="AX32" s="398"/>
      <c r="AY32" s="398"/>
      <c r="AZ32" s="398"/>
      <c r="BA32" s="398"/>
      <c r="BB32" s="398"/>
      <c r="BC32" s="398"/>
      <c r="BE32" s="398" t="s">
        <v>194</v>
      </c>
      <c r="BF32" s="398"/>
      <c r="BG32" s="398"/>
      <c r="BH32" s="398"/>
      <c r="BI32" s="398"/>
      <c r="BJ32" s="398"/>
      <c r="BK32" s="398"/>
      <c r="BL32" s="398"/>
      <c r="BM32" s="398"/>
      <c r="BN32" s="398"/>
      <c r="BO32" s="398"/>
      <c r="BP32" s="398"/>
      <c r="BQ32" s="398"/>
      <c r="BR32" s="398"/>
      <c r="BS32" s="398"/>
      <c r="BT32" s="398"/>
      <c r="BU32" s="398"/>
      <c r="BW32" s="398" t="s">
        <v>195</v>
      </c>
      <c r="BX32" s="398"/>
      <c r="BY32" s="398"/>
      <c r="BZ32" s="398"/>
      <c r="CA32" s="398"/>
      <c r="CB32" s="398"/>
      <c r="CC32" s="398"/>
      <c r="CD32" s="398"/>
      <c r="CE32" s="398"/>
      <c r="CF32" s="398"/>
      <c r="CG32" s="398"/>
      <c r="CH32" s="398"/>
      <c r="CI32" s="398"/>
      <c r="CJ32" s="398"/>
      <c r="CK32" s="398"/>
      <c r="CL32" s="398"/>
      <c r="CM32" s="398"/>
      <c r="CO32" s="398" t="s">
        <v>196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197</v>
      </c>
      <c r="D33" s="418"/>
      <c r="E33" s="383" t="s">
        <v>198</v>
      </c>
      <c r="F33" s="383"/>
      <c r="G33" s="383"/>
      <c r="H33" s="383"/>
      <c r="I33" s="383"/>
      <c r="J33" s="383"/>
      <c r="K33" s="383"/>
      <c r="L33" s="383"/>
      <c r="M33" s="383"/>
      <c r="N33" s="383"/>
      <c r="O33" s="383"/>
      <c r="P33" s="383"/>
      <c r="Q33" s="383"/>
      <c r="R33" s="383"/>
      <c r="S33" s="383"/>
      <c r="T33" s="200"/>
      <c r="U33" s="418" t="s">
        <v>197</v>
      </c>
      <c r="V33" s="418"/>
      <c r="W33" s="383" t="s">
        <v>198</v>
      </c>
      <c r="X33" s="383"/>
      <c r="Y33" s="383"/>
      <c r="Z33" s="383"/>
      <c r="AA33" s="383"/>
      <c r="AB33" s="383"/>
      <c r="AC33" s="383"/>
      <c r="AD33" s="383"/>
      <c r="AE33" s="383"/>
      <c r="AF33" s="383"/>
      <c r="AG33" s="383"/>
      <c r="AH33" s="383"/>
      <c r="AI33" s="383"/>
      <c r="AJ33" s="383"/>
      <c r="AK33" s="383"/>
      <c r="AL33" s="200"/>
      <c r="AM33" s="418" t="s">
        <v>197</v>
      </c>
      <c r="AN33" s="418"/>
      <c r="AO33" s="383" t="s">
        <v>198</v>
      </c>
      <c r="AP33" s="383"/>
      <c r="AQ33" s="383"/>
      <c r="AR33" s="383"/>
      <c r="AS33" s="383"/>
      <c r="AT33" s="383"/>
      <c r="AU33" s="383"/>
      <c r="AV33" s="383"/>
      <c r="AW33" s="383"/>
      <c r="AX33" s="383"/>
      <c r="AY33" s="383"/>
      <c r="AZ33" s="383"/>
      <c r="BA33" s="383"/>
      <c r="BB33" s="383"/>
      <c r="BC33" s="383"/>
      <c r="BD33" s="201"/>
      <c r="BE33" s="383" t="s">
        <v>199</v>
      </c>
      <c r="BF33" s="383"/>
      <c r="BG33" s="383" t="s">
        <v>200</v>
      </c>
      <c r="BH33" s="383"/>
      <c r="BI33" s="383"/>
      <c r="BJ33" s="383"/>
      <c r="BK33" s="383"/>
      <c r="BL33" s="383"/>
      <c r="BM33" s="383"/>
      <c r="BN33" s="383"/>
      <c r="BO33" s="383"/>
      <c r="BP33" s="383"/>
      <c r="BQ33" s="383"/>
      <c r="BR33" s="383"/>
      <c r="BS33" s="383"/>
      <c r="BT33" s="383"/>
      <c r="BU33" s="383"/>
      <c r="BV33" s="201"/>
      <c r="BW33" s="418" t="s">
        <v>199</v>
      </c>
      <c r="BX33" s="418"/>
      <c r="BY33" s="383" t="s">
        <v>201</v>
      </c>
      <c r="BZ33" s="383"/>
      <c r="CA33" s="383"/>
      <c r="CB33" s="383"/>
      <c r="CC33" s="383"/>
      <c r="CD33" s="383"/>
      <c r="CE33" s="383"/>
      <c r="CF33" s="383"/>
      <c r="CG33" s="383"/>
      <c r="CH33" s="383"/>
      <c r="CI33" s="383"/>
      <c r="CJ33" s="383"/>
      <c r="CK33" s="383"/>
      <c r="CL33" s="383"/>
      <c r="CM33" s="383"/>
      <c r="CN33" s="200"/>
      <c r="CO33" s="418" t="s">
        <v>197</v>
      </c>
      <c r="CP33" s="418"/>
      <c r="CQ33" s="383" t="s">
        <v>202</v>
      </c>
      <c r="CR33" s="383"/>
      <c r="CS33" s="383"/>
      <c r="CT33" s="383"/>
      <c r="CU33" s="383"/>
      <c r="CV33" s="383"/>
      <c r="CW33" s="383"/>
      <c r="CX33" s="383"/>
      <c r="CY33" s="383"/>
      <c r="CZ33" s="383"/>
      <c r="DA33" s="383"/>
      <c r="DB33" s="383"/>
      <c r="DC33" s="383"/>
      <c r="DD33" s="383"/>
      <c r="DE33" s="383"/>
      <c r="DF33" s="200"/>
      <c r="DG33" s="583" t="s">
        <v>203</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公共下水道事業特別会計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宮崎県市町村総合事務組合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12</v>
      </c>
      <c r="CP34" s="584"/>
      <c r="CQ34" s="585" t="str">
        <f>IF('各会計、関係団体の財政状況及び健全化判断比率'!BS7="","",'各会計、関係団体の財政状況及び健全化判断比率'!BS7)</f>
        <v>国富町土地開発公社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宮崎県市町村総合事務組合　市町村交通災害共済事業特別会計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宮崎県市町村総合事務組合　（自治会館管理運営特別会計）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宮崎県後期高齢者医療広域連合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宮崎県後期高齢者医療広域連合　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587" t="s">
        <v>205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206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207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208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209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WZWXeE+fEManOE9jZi5hQhUKKc6xE51+hhzEyfRbTgZ24ApX+SCU4XwEWK4ym9+vr3aygrmKpLHUMzv7W5VyWg==" saltValue="trsnBL/MTITOGG1WzGY3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213</v>
      </c>
      <c r="DI1" s="590"/>
      <c r="DJ1" s="590"/>
      <c r="DK1" s="590"/>
      <c r="DL1" s="590"/>
      <c r="DM1" s="590"/>
      <c r="DN1" s="591"/>
      <c r="DO1" s="208"/>
      <c r="DP1" s="589" t="s">
        <v>214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216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219</v>
      </c>
      <c r="S4" s="593"/>
      <c r="T4" s="593"/>
      <c r="U4" s="593"/>
      <c r="V4" s="593"/>
      <c r="W4" s="593"/>
      <c r="X4" s="593"/>
      <c r="Y4" s="594"/>
      <c r="Z4" s="592" t="s">
        <v>220</v>
      </c>
      <c r="AA4" s="593"/>
      <c r="AB4" s="593"/>
      <c r="AC4" s="594"/>
      <c r="AD4" s="592" t="s">
        <v>221</v>
      </c>
      <c r="AE4" s="593"/>
      <c r="AF4" s="593"/>
      <c r="AG4" s="593"/>
      <c r="AH4" s="593"/>
      <c r="AI4" s="593"/>
      <c r="AJ4" s="593"/>
      <c r="AK4" s="594"/>
      <c r="AL4" s="592" t="s">
        <v>220</v>
      </c>
      <c r="AM4" s="593"/>
      <c r="AN4" s="593"/>
      <c r="AO4" s="594"/>
      <c r="AP4" s="595" t="s">
        <v>222</v>
      </c>
      <c r="AQ4" s="595"/>
      <c r="AR4" s="595"/>
      <c r="AS4" s="595"/>
      <c r="AT4" s="595"/>
      <c r="AU4" s="595"/>
      <c r="AV4" s="595"/>
      <c r="AW4" s="595"/>
      <c r="AX4" s="595"/>
      <c r="AY4" s="595"/>
      <c r="AZ4" s="595"/>
      <c r="BA4" s="595"/>
      <c r="BB4" s="595"/>
      <c r="BC4" s="595"/>
      <c r="BD4" s="595"/>
      <c r="BE4" s="595"/>
      <c r="BF4" s="595"/>
      <c r="BG4" s="595" t="s">
        <v>223</v>
      </c>
      <c r="BH4" s="595"/>
      <c r="BI4" s="595"/>
      <c r="BJ4" s="595"/>
      <c r="BK4" s="595"/>
      <c r="BL4" s="595"/>
      <c r="BM4" s="595"/>
      <c r="BN4" s="595"/>
      <c r="BO4" s="595" t="s">
        <v>220</v>
      </c>
      <c r="BP4" s="595"/>
      <c r="BQ4" s="595"/>
      <c r="BR4" s="595"/>
      <c r="BS4" s="595" t="s">
        <v>224</v>
      </c>
      <c r="BT4" s="595"/>
      <c r="BU4" s="595"/>
      <c r="BV4" s="595"/>
      <c r="BW4" s="595"/>
      <c r="BX4" s="595"/>
      <c r="BY4" s="595"/>
      <c r="BZ4" s="595"/>
      <c r="CA4" s="595"/>
      <c r="CB4" s="595"/>
      <c r="CD4" s="592" t="s">
        <v>225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226</v>
      </c>
      <c r="C5" s="597"/>
      <c r="D5" s="597"/>
      <c r="E5" s="597"/>
      <c r="F5" s="597"/>
      <c r="G5" s="597"/>
      <c r="H5" s="597"/>
      <c r="I5" s="597"/>
      <c r="J5" s="597"/>
      <c r="K5" s="597"/>
      <c r="L5" s="597"/>
      <c r="M5" s="597"/>
      <c r="N5" s="597"/>
      <c r="O5" s="597"/>
      <c r="P5" s="597"/>
      <c r="Q5" s="598"/>
      <c r="R5" s="599">
        <v>2161144</v>
      </c>
      <c r="S5" s="600"/>
      <c r="T5" s="600"/>
      <c r="U5" s="600"/>
      <c r="V5" s="600"/>
      <c r="W5" s="600"/>
      <c r="X5" s="600"/>
      <c r="Y5" s="601"/>
      <c r="Z5" s="602">
        <v>20.9</v>
      </c>
      <c r="AA5" s="602"/>
      <c r="AB5" s="602"/>
      <c r="AC5" s="602"/>
      <c r="AD5" s="603">
        <v>2161144</v>
      </c>
      <c r="AE5" s="603"/>
      <c r="AF5" s="603"/>
      <c r="AG5" s="603"/>
      <c r="AH5" s="603"/>
      <c r="AI5" s="603"/>
      <c r="AJ5" s="603"/>
      <c r="AK5" s="603"/>
      <c r="AL5" s="604">
        <v>40.700000000000003</v>
      </c>
      <c r="AM5" s="605"/>
      <c r="AN5" s="605"/>
      <c r="AO5" s="606"/>
      <c r="AP5" s="596" t="s">
        <v>227</v>
      </c>
      <c r="AQ5" s="597"/>
      <c r="AR5" s="597"/>
      <c r="AS5" s="597"/>
      <c r="AT5" s="597"/>
      <c r="AU5" s="597"/>
      <c r="AV5" s="597"/>
      <c r="AW5" s="597"/>
      <c r="AX5" s="597"/>
      <c r="AY5" s="597"/>
      <c r="AZ5" s="597"/>
      <c r="BA5" s="597"/>
      <c r="BB5" s="597"/>
      <c r="BC5" s="597"/>
      <c r="BD5" s="597"/>
      <c r="BE5" s="597"/>
      <c r="BF5" s="598"/>
      <c r="BG5" s="610">
        <v>2161144</v>
      </c>
      <c r="BH5" s="611"/>
      <c r="BI5" s="611"/>
      <c r="BJ5" s="611"/>
      <c r="BK5" s="611"/>
      <c r="BL5" s="611"/>
      <c r="BM5" s="611"/>
      <c r="BN5" s="612"/>
      <c r="BO5" s="613">
        <v>100</v>
      </c>
      <c r="BP5" s="613"/>
      <c r="BQ5" s="613"/>
      <c r="BR5" s="613"/>
      <c r="BS5" s="614" t="s">
        <v>228</v>
      </c>
      <c r="BT5" s="614"/>
      <c r="BU5" s="614"/>
      <c r="BV5" s="614"/>
      <c r="BW5" s="614"/>
      <c r="BX5" s="614"/>
      <c r="BY5" s="614"/>
      <c r="BZ5" s="614"/>
      <c r="CA5" s="614"/>
      <c r="CB5" s="618"/>
      <c r="CD5" s="592" t="s">
        <v>222</v>
      </c>
      <c r="CE5" s="593"/>
      <c r="CF5" s="593"/>
      <c r="CG5" s="593"/>
      <c r="CH5" s="593"/>
      <c r="CI5" s="593"/>
      <c r="CJ5" s="593"/>
      <c r="CK5" s="593"/>
      <c r="CL5" s="593"/>
      <c r="CM5" s="593"/>
      <c r="CN5" s="593"/>
      <c r="CO5" s="593"/>
      <c r="CP5" s="593"/>
      <c r="CQ5" s="594"/>
      <c r="CR5" s="592" t="s">
        <v>229</v>
      </c>
      <c r="CS5" s="593"/>
      <c r="CT5" s="593"/>
      <c r="CU5" s="593"/>
      <c r="CV5" s="593"/>
      <c r="CW5" s="593"/>
      <c r="CX5" s="593"/>
      <c r="CY5" s="594"/>
      <c r="CZ5" s="592" t="s">
        <v>220</v>
      </c>
      <c r="DA5" s="593"/>
      <c r="DB5" s="593"/>
      <c r="DC5" s="594"/>
      <c r="DD5" s="592" t="s">
        <v>230</v>
      </c>
      <c r="DE5" s="593"/>
      <c r="DF5" s="593"/>
      <c r="DG5" s="593"/>
      <c r="DH5" s="593"/>
      <c r="DI5" s="593"/>
      <c r="DJ5" s="593"/>
      <c r="DK5" s="593"/>
      <c r="DL5" s="593"/>
      <c r="DM5" s="593"/>
      <c r="DN5" s="593"/>
      <c r="DO5" s="593"/>
      <c r="DP5" s="594"/>
      <c r="DQ5" s="592" t="s">
        <v>231</v>
      </c>
      <c r="DR5" s="593"/>
      <c r="DS5" s="593"/>
      <c r="DT5" s="593"/>
      <c r="DU5" s="593"/>
      <c r="DV5" s="593"/>
      <c r="DW5" s="593"/>
      <c r="DX5" s="593"/>
      <c r="DY5" s="593"/>
      <c r="DZ5" s="593"/>
      <c r="EA5" s="593"/>
      <c r="EB5" s="593"/>
      <c r="EC5" s="594"/>
    </row>
    <row r="6" spans="2:143" ht="11.25" customHeight="1" x14ac:dyDescent="0.2">
      <c r="B6" s="607" t="s">
        <v>232</v>
      </c>
      <c r="C6" s="608"/>
      <c r="D6" s="608"/>
      <c r="E6" s="608"/>
      <c r="F6" s="608"/>
      <c r="G6" s="608"/>
      <c r="H6" s="608"/>
      <c r="I6" s="608"/>
      <c r="J6" s="608"/>
      <c r="K6" s="608"/>
      <c r="L6" s="608"/>
      <c r="M6" s="608"/>
      <c r="N6" s="608"/>
      <c r="O6" s="608"/>
      <c r="P6" s="608"/>
      <c r="Q6" s="609"/>
      <c r="R6" s="610">
        <v>117442</v>
      </c>
      <c r="S6" s="611"/>
      <c r="T6" s="611"/>
      <c r="U6" s="611"/>
      <c r="V6" s="611"/>
      <c r="W6" s="611"/>
      <c r="X6" s="611"/>
      <c r="Y6" s="612"/>
      <c r="Z6" s="613">
        <v>1.1000000000000001</v>
      </c>
      <c r="AA6" s="613"/>
      <c r="AB6" s="613"/>
      <c r="AC6" s="613"/>
      <c r="AD6" s="614">
        <v>117442</v>
      </c>
      <c r="AE6" s="614"/>
      <c r="AF6" s="614"/>
      <c r="AG6" s="614"/>
      <c r="AH6" s="614"/>
      <c r="AI6" s="614"/>
      <c r="AJ6" s="614"/>
      <c r="AK6" s="614"/>
      <c r="AL6" s="615">
        <v>2.2000000000000002</v>
      </c>
      <c r="AM6" s="616"/>
      <c r="AN6" s="616"/>
      <c r="AO6" s="617"/>
      <c r="AP6" s="607" t="s">
        <v>233</v>
      </c>
      <c r="AQ6" s="608"/>
      <c r="AR6" s="608"/>
      <c r="AS6" s="608"/>
      <c r="AT6" s="608"/>
      <c r="AU6" s="608"/>
      <c r="AV6" s="608"/>
      <c r="AW6" s="608"/>
      <c r="AX6" s="608"/>
      <c r="AY6" s="608"/>
      <c r="AZ6" s="608"/>
      <c r="BA6" s="608"/>
      <c r="BB6" s="608"/>
      <c r="BC6" s="608"/>
      <c r="BD6" s="608"/>
      <c r="BE6" s="608"/>
      <c r="BF6" s="609"/>
      <c r="BG6" s="610">
        <v>2161144</v>
      </c>
      <c r="BH6" s="611"/>
      <c r="BI6" s="611"/>
      <c r="BJ6" s="611"/>
      <c r="BK6" s="611"/>
      <c r="BL6" s="611"/>
      <c r="BM6" s="611"/>
      <c r="BN6" s="612"/>
      <c r="BO6" s="613">
        <v>100</v>
      </c>
      <c r="BP6" s="613"/>
      <c r="BQ6" s="613"/>
      <c r="BR6" s="613"/>
      <c r="BS6" s="614" t="s">
        <v>176</v>
      </c>
      <c r="BT6" s="614"/>
      <c r="BU6" s="614"/>
      <c r="BV6" s="614"/>
      <c r="BW6" s="614"/>
      <c r="BX6" s="614"/>
      <c r="BY6" s="614"/>
      <c r="BZ6" s="614"/>
      <c r="CA6" s="614"/>
      <c r="CB6" s="618"/>
      <c r="CD6" s="596" t="s">
        <v>234</v>
      </c>
      <c r="CE6" s="597"/>
      <c r="CF6" s="597"/>
      <c r="CG6" s="597"/>
      <c r="CH6" s="597"/>
      <c r="CI6" s="597"/>
      <c r="CJ6" s="597"/>
      <c r="CK6" s="597"/>
      <c r="CL6" s="597"/>
      <c r="CM6" s="597"/>
      <c r="CN6" s="597"/>
      <c r="CO6" s="597"/>
      <c r="CP6" s="597"/>
      <c r="CQ6" s="598"/>
      <c r="CR6" s="610">
        <v>93853</v>
      </c>
      <c r="CS6" s="611"/>
      <c r="CT6" s="611"/>
      <c r="CU6" s="611"/>
      <c r="CV6" s="611"/>
      <c r="CW6" s="611"/>
      <c r="CX6" s="611"/>
      <c r="CY6" s="612"/>
      <c r="CZ6" s="604">
        <v>0.9</v>
      </c>
      <c r="DA6" s="605"/>
      <c r="DB6" s="605"/>
      <c r="DC6" s="621"/>
      <c r="DD6" s="619" t="s">
        <v>176</v>
      </c>
      <c r="DE6" s="611"/>
      <c r="DF6" s="611"/>
      <c r="DG6" s="611"/>
      <c r="DH6" s="611"/>
      <c r="DI6" s="611"/>
      <c r="DJ6" s="611"/>
      <c r="DK6" s="611"/>
      <c r="DL6" s="611"/>
      <c r="DM6" s="611"/>
      <c r="DN6" s="611"/>
      <c r="DO6" s="611"/>
      <c r="DP6" s="612"/>
      <c r="DQ6" s="619">
        <v>93849</v>
      </c>
      <c r="DR6" s="611"/>
      <c r="DS6" s="611"/>
      <c r="DT6" s="611"/>
      <c r="DU6" s="611"/>
      <c r="DV6" s="611"/>
      <c r="DW6" s="611"/>
      <c r="DX6" s="611"/>
      <c r="DY6" s="611"/>
      <c r="DZ6" s="611"/>
      <c r="EA6" s="611"/>
      <c r="EB6" s="611"/>
      <c r="EC6" s="620"/>
    </row>
    <row r="7" spans="2:143" ht="11.25" customHeight="1" x14ac:dyDescent="0.2">
      <c r="B7" s="607" t="s">
        <v>235</v>
      </c>
      <c r="C7" s="608"/>
      <c r="D7" s="608"/>
      <c r="E7" s="608"/>
      <c r="F7" s="608"/>
      <c r="G7" s="608"/>
      <c r="H7" s="608"/>
      <c r="I7" s="608"/>
      <c r="J7" s="608"/>
      <c r="K7" s="608"/>
      <c r="L7" s="608"/>
      <c r="M7" s="608"/>
      <c r="N7" s="608"/>
      <c r="O7" s="608"/>
      <c r="P7" s="608"/>
      <c r="Q7" s="609"/>
      <c r="R7" s="610">
        <v>335</v>
      </c>
      <c r="S7" s="611"/>
      <c r="T7" s="611"/>
      <c r="U7" s="611"/>
      <c r="V7" s="611"/>
      <c r="W7" s="611"/>
      <c r="X7" s="611"/>
      <c r="Y7" s="612"/>
      <c r="Z7" s="613">
        <v>0</v>
      </c>
      <c r="AA7" s="613"/>
      <c r="AB7" s="613"/>
      <c r="AC7" s="613"/>
      <c r="AD7" s="614">
        <v>335</v>
      </c>
      <c r="AE7" s="614"/>
      <c r="AF7" s="614"/>
      <c r="AG7" s="614"/>
      <c r="AH7" s="614"/>
      <c r="AI7" s="614"/>
      <c r="AJ7" s="614"/>
      <c r="AK7" s="614"/>
      <c r="AL7" s="615">
        <v>0</v>
      </c>
      <c r="AM7" s="616"/>
      <c r="AN7" s="616"/>
      <c r="AO7" s="617"/>
      <c r="AP7" s="607" t="s">
        <v>236</v>
      </c>
      <c r="AQ7" s="608"/>
      <c r="AR7" s="608"/>
      <c r="AS7" s="608"/>
      <c r="AT7" s="608"/>
      <c r="AU7" s="608"/>
      <c r="AV7" s="608"/>
      <c r="AW7" s="608"/>
      <c r="AX7" s="608"/>
      <c r="AY7" s="608"/>
      <c r="AZ7" s="608"/>
      <c r="BA7" s="608"/>
      <c r="BB7" s="608"/>
      <c r="BC7" s="608"/>
      <c r="BD7" s="608"/>
      <c r="BE7" s="608"/>
      <c r="BF7" s="609"/>
      <c r="BG7" s="610">
        <v>693604</v>
      </c>
      <c r="BH7" s="611"/>
      <c r="BI7" s="611"/>
      <c r="BJ7" s="611"/>
      <c r="BK7" s="611"/>
      <c r="BL7" s="611"/>
      <c r="BM7" s="611"/>
      <c r="BN7" s="612"/>
      <c r="BO7" s="613">
        <v>32.1</v>
      </c>
      <c r="BP7" s="613"/>
      <c r="BQ7" s="613"/>
      <c r="BR7" s="613"/>
      <c r="BS7" s="614" t="s">
        <v>176</v>
      </c>
      <c r="BT7" s="614"/>
      <c r="BU7" s="614"/>
      <c r="BV7" s="614"/>
      <c r="BW7" s="614"/>
      <c r="BX7" s="614"/>
      <c r="BY7" s="614"/>
      <c r="BZ7" s="614"/>
      <c r="CA7" s="614"/>
      <c r="CB7" s="618"/>
      <c r="CD7" s="607" t="s">
        <v>237</v>
      </c>
      <c r="CE7" s="608"/>
      <c r="CF7" s="608"/>
      <c r="CG7" s="608"/>
      <c r="CH7" s="608"/>
      <c r="CI7" s="608"/>
      <c r="CJ7" s="608"/>
      <c r="CK7" s="608"/>
      <c r="CL7" s="608"/>
      <c r="CM7" s="608"/>
      <c r="CN7" s="608"/>
      <c r="CO7" s="608"/>
      <c r="CP7" s="608"/>
      <c r="CQ7" s="609"/>
      <c r="CR7" s="610">
        <v>1575696</v>
      </c>
      <c r="CS7" s="611"/>
      <c r="CT7" s="611"/>
      <c r="CU7" s="611"/>
      <c r="CV7" s="611"/>
      <c r="CW7" s="611"/>
      <c r="CX7" s="611"/>
      <c r="CY7" s="612"/>
      <c r="CZ7" s="613">
        <v>15.8</v>
      </c>
      <c r="DA7" s="613"/>
      <c r="DB7" s="613"/>
      <c r="DC7" s="613"/>
      <c r="DD7" s="619">
        <v>20886</v>
      </c>
      <c r="DE7" s="611"/>
      <c r="DF7" s="611"/>
      <c r="DG7" s="611"/>
      <c r="DH7" s="611"/>
      <c r="DI7" s="611"/>
      <c r="DJ7" s="611"/>
      <c r="DK7" s="611"/>
      <c r="DL7" s="611"/>
      <c r="DM7" s="611"/>
      <c r="DN7" s="611"/>
      <c r="DO7" s="611"/>
      <c r="DP7" s="612"/>
      <c r="DQ7" s="619">
        <v>1072407</v>
      </c>
      <c r="DR7" s="611"/>
      <c r="DS7" s="611"/>
      <c r="DT7" s="611"/>
      <c r="DU7" s="611"/>
      <c r="DV7" s="611"/>
      <c r="DW7" s="611"/>
      <c r="DX7" s="611"/>
      <c r="DY7" s="611"/>
      <c r="DZ7" s="611"/>
      <c r="EA7" s="611"/>
      <c r="EB7" s="611"/>
      <c r="EC7" s="620"/>
    </row>
    <row r="8" spans="2:143" ht="11.25" customHeight="1" x14ac:dyDescent="0.2">
      <c r="B8" s="607" t="s">
        <v>238</v>
      </c>
      <c r="C8" s="608"/>
      <c r="D8" s="608"/>
      <c r="E8" s="608"/>
      <c r="F8" s="608"/>
      <c r="G8" s="608"/>
      <c r="H8" s="608"/>
      <c r="I8" s="608"/>
      <c r="J8" s="608"/>
      <c r="K8" s="608"/>
      <c r="L8" s="608"/>
      <c r="M8" s="608"/>
      <c r="N8" s="608"/>
      <c r="O8" s="608"/>
      <c r="P8" s="608"/>
      <c r="Q8" s="609"/>
      <c r="R8" s="610">
        <v>4399</v>
      </c>
      <c r="S8" s="611"/>
      <c r="T8" s="611"/>
      <c r="U8" s="611"/>
      <c r="V8" s="611"/>
      <c r="W8" s="611"/>
      <c r="X8" s="611"/>
      <c r="Y8" s="612"/>
      <c r="Z8" s="613">
        <v>0</v>
      </c>
      <c r="AA8" s="613"/>
      <c r="AB8" s="613"/>
      <c r="AC8" s="613"/>
      <c r="AD8" s="614">
        <v>4399</v>
      </c>
      <c r="AE8" s="614"/>
      <c r="AF8" s="614"/>
      <c r="AG8" s="614"/>
      <c r="AH8" s="614"/>
      <c r="AI8" s="614"/>
      <c r="AJ8" s="614"/>
      <c r="AK8" s="614"/>
      <c r="AL8" s="615">
        <v>0.1</v>
      </c>
      <c r="AM8" s="616"/>
      <c r="AN8" s="616"/>
      <c r="AO8" s="617"/>
      <c r="AP8" s="607" t="s">
        <v>239</v>
      </c>
      <c r="AQ8" s="608"/>
      <c r="AR8" s="608"/>
      <c r="AS8" s="608"/>
      <c r="AT8" s="608"/>
      <c r="AU8" s="608"/>
      <c r="AV8" s="608"/>
      <c r="AW8" s="608"/>
      <c r="AX8" s="608"/>
      <c r="AY8" s="608"/>
      <c r="AZ8" s="608"/>
      <c r="BA8" s="608"/>
      <c r="BB8" s="608"/>
      <c r="BC8" s="608"/>
      <c r="BD8" s="608"/>
      <c r="BE8" s="608"/>
      <c r="BF8" s="609"/>
      <c r="BG8" s="610">
        <v>30624</v>
      </c>
      <c r="BH8" s="611"/>
      <c r="BI8" s="611"/>
      <c r="BJ8" s="611"/>
      <c r="BK8" s="611"/>
      <c r="BL8" s="611"/>
      <c r="BM8" s="611"/>
      <c r="BN8" s="612"/>
      <c r="BO8" s="613">
        <v>1.4</v>
      </c>
      <c r="BP8" s="613"/>
      <c r="BQ8" s="613"/>
      <c r="BR8" s="613"/>
      <c r="BS8" s="614" t="s">
        <v>176</v>
      </c>
      <c r="BT8" s="614"/>
      <c r="BU8" s="614"/>
      <c r="BV8" s="614"/>
      <c r="BW8" s="614"/>
      <c r="BX8" s="614"/>
      <c r="BY8" s="614"/>
      <c r="BZ8" s="614"/>
      <c r="CA8" s="614"/>
      <c r="CB8" s="618"/>
      <c r="CD8" s="607" t="s">
        <v>240</v>
      </c>
      <c r="CE8" s="608"/>
      <c r="CF8" s="608"/>
      <c r="CG8" s="608"/>
      <c r="CH8" s="608"/>
      <c r="CI8" s="608"/>
      <c r="CJ8" s="608"/>
      <c r="CK8" s="608"/>
      <c r="CL8" s="608"/>
      <c r="CM8" s="608"/>
      <c r="CN8" s="608"/>
      <c r="CO8" s="608"/>
      <c r="CP8" s="608"/>
      <c r="CQ8" s="609"/>
      <c r="CR8" s="610">
        <v>3674042</v>
      </c>
      <c r="CS8" s="611"/>
      <c r="CT8" s="611"/>
      <c r="CU8" s="611"/>
      <c r="CV8" s="611"/>
      <c r="CW8" s="611"/>
      <c r="CX8" s="611"/>
      <c r="CY8" s="612"/>
      <c r="CZ8" s="613">
        <v>37</v>
      </c>
      <c r="DA8" s="613"/>
      <c r="DB8" s="613"/>
      <c r="DC8" s="613"/>
      <c r="DD8" s="619">
        <v>11420</v>
      </c>
      <c r="DE8" s="611"/>
      <c r="DF8" s="611"/>
      <c r="DG8" s="611"/>
      <c r="DH8" s="611"/>
      <c r="DI8" s="611"/>
      <c r="DJ8" s="611"/>
      <c r="DK8" s="611"/>
      <c r="DL8" s="611"/>
      <c r="DM8" s="611"/>
      <c r="DN8" s="611"/>
      <c r="DO8" s="611"/>
      <c r="DP8" s="612"/>
      <c r="DQ8" s="619">
        <v>1614553</v>
      </c>
      <c r="DR8" s="611"/>
      <c r="DS8" s="611"/>
      <c r="DT8" s="611"/>
      <c r="DU8" s="611"/>
      <c r="DV8" s="611"/>
      <c r="DW8" s="611"/>
      <c r="DX8" s="611"/>
      <c r="DY8" s="611"/>
      <c r="DZ8" s="611"/>
      <c r="EA8" s="611"/>
      <c r="EB8" s="611"/>
      <c r="EC8" s="620"/>
    </row>
    <row r="9" spans="2:143" ht="11.25" customHeight="1" x14ac:dyDescent="0.2">
      <c r="B9" s="607" t="s">
        <v>241</v>
      </c>
      <c r="C9" s="608"/>
      <c r="D9" s="608"/>
      <c r="E9" s="608"/>
      <c r="F9" s="608"/>
      <c r="G9" s="608"/>
      <c r="H9" s="608"/>
      <c r="I9" s="608"/>
      <c r="J9" s="608"/>
      <c r="K9" s="608"/>
      <c r="L9" s="608"/>
      <c r="M9" s="608"/>
      <c r="N9" s="608"/>
      <c r="O9" s="608"/>
      <c r="P9" s="608"/>
      <c r="Q9" s="609"/>
      <c r="R9" s="610">
        <v>3567</v>
      </c>
      <c r="S9" s="611"/>
      <c r="T9" s="611"/>
      <c r="U9" s="611"/>
      <c r="V9" s="611"/>
      <c r="W9" s="611"/>
      <c r="X9" s="611"/>
      <c r="Y9" s="612"/>
      <c r="Z9" s="613">
        <v>0</v>
      </c>
      <c r="AA9" s="613"/>
      <c r="AB9" s="613"/>
      <c r="AC9" s="613"/>
      <c r="AD9" s="614">
        <v>3567</v>
      </c>
      <c r="AE9" s="614"/>
      <c r="AF9" s="614"/>
      <c r="AG9" s="614"/>
      <c r="AH9" s="614"/>
      <c r="AI9" s="614"/>
      <c r="AJ9" s="614"/>
      <c r="AK9" s="614"/>
      <c r="AL9" s="615">
        <v>0.1</v>
      </c>
      <c r="AM9" s="616"/>
      <c r="AN9" s="616"/>
      <c r="AO9" s="617"/>
      <c r="AP9" s="607" t="s">
        <v>242</v>
      </c>
      <c r="AQ9" s="608"/>
      <c r="AR9" s="608"/>
      <c r="AS9" s="608"/>
      <c r="AT9" s="608"/>
      <c r="AU9" s="608"/>
      <c r="AV9" s="608"/>
      <c r="AW9" s="608"/>
      <c r="AX9" s="608"/>
      <c r="AY9" s="608"/>
      <c r="AZ9" s="608"/>
      <c r="BA9" s="608"/>
      <c r="BB9" s="608"/>
      <c r="BC9" s="608"/>
      <c r="BD9" s="608"/>
      <c r="BE9" s="608"/>
      <c r="BF9" s="609"/>
      <c r="BG9" s="610">
        <v>583212</v>
      </c>
      <c r="BH9" s="611"/>
      <c r="BI9" s="611"/>
      <c r="BJ9" s="611"/>
      <c r="BK9" s="611"/>
      <c r="BL9" s="611"/>
      <c r="BM9" s="611"/>
      <c r="BN9" s="612"/>
      <c r="BO9" s="613">
        <v>27</v>
      </c>
      <c r="BP9" s="613"/>
      <c r="BQ9" s="613"/>
      <c r="BR9" s="613"/>
      <c r="BS9" s="614" t="s">
        <v>228</v>
      </c>
      <c r="BT9" s="614"/>
      <c r="BU9" s="614"/>
      <c r="BV9" s="614"/>
      <c r="BW9" s="614"/>
      <c r="BX9" s="614"/>
      <c r="BY9" s="614"/>
      <c r="BZ9" s="614"/>
      <c r="CA9" s="614"/>
      <c r="CB9" s="618"/>
      <c r="CD9" s="607" t="s">
        <v>243</v>
      </c>
      <c r="CE9" s="608"/>
      <c r="CF9" s="608"/>
      <c r="CG9" s="608"/>
      <c r="CH9" s="608"/>
      <c r="CI9" s="608"/>
      <c r="CJ9" s="608"/>
      <c r="CK9" s="608"/>
      <c r="CL9" s="608"/>
      <c r="CM9" s="608"/>
      <c r="CN9" s="608"/>
      <c r="CO9" s="608"/>
      <c r="CP9" s="608"/>
      <c r="CQ9" s="609"/>
      <c r="CR9" s="610">
        <v>815214</v>
      </c>
      <c r="CS9" s="611"/>
      <c r="CT9" s="611"/>
      <c r="CU9" s="611"/>
      <c r="CV9" s="611"/>
      <c r="CW9" s="611"/>
      <c r="CX9" s="611"/>
      <c r="CY9" s="612"/>
      <c r="CZ9" s="613">
        <v>8.1999999999999993</v>
      </c>
      <c r="DA9" s="613"/>
      <c r="DB9" s="613"/>
      <c r="DC9" s="613"/>
      <c r="DD9" s="619">
        <v>141145</v>
      </c>
      <c r="DE9" s="611"/>
      <c r="DF9" s="611"/>
      <c r="DG9" s="611"/>
      <c r="DH9" s="611"/>
      <c r="DI9" s="611"/>
      <c r="DJ9" s="611"/>
      <c r="DK9" s="611"/>
      <c r="DL9" s="611"/>
      <c r="DM9" s="611"/>
      <c r="DN9" s="611"/>
      <c r="DO9" s="611"/>
      <c r="DP9" s="612"/>
      <c r="DQ9" s="619">
        <v>518864</v>
      </c>
      <c r="DR9" s="611"/>
      <c r="DS9" s="611"/>
      <c r="DT9" s="611"/>
      <c r="DU9" s="611"/>
      <c r="DV9" s="611"/>
      <c r="DW9" s="611"/>
      <c r="DX9" s="611"/>
      <c r="DY9" s="611"/>
      <c r="DZ9" s="611"/>
      <c r="EA9" s="611"/>
      <c r="EB9" s="611"/>
      <c r="EC9" s="620"/>
    </row>
    <row r="10" spans="2:143" ht="11.25" customHeight="1" x14ac:dyDescent="0.2">
      <c r="B10" s="607" t="s">
        <v>244</v>
      </c>
      <c r="C10" s="608"/>
      <c r="D10" s="608"/>
      <c r="E10" s="608"/>
      <c r="F10" s="608"/>
      <c r="G10" s="608"/>
      <c r="H10" s="608"/>
      <c r="I10" s="608"/>
      <c r="J10" s="608"/>
      <c r="K10" s="608"/>
      <c r="L10" s="608"/>
      <c r="M10" s="608"/>
      <c r="N10" s="608"/>
      <c r="O10" s="608"/>
      <c r="P10" s="608"/>
      <c r="Q10" s="609"/>
      <c r="R10" s="610" t="s">
        <v>228</v>
      </c>
      <c r="S10" s="611"/>
      <c r="T10" s="611"/>
      <c r="U10" s="611"/>
      <c r="V10" s="611"/>
      <c r="W10" s="611"/>
      <c r="X10" s="611"/>
      <c r="Y10" s="612"/>
      <c r="Z10" s="613" t="s">
        <v>245</v>
      </c>
      <c r="AA10" s="613"/>
      <c r="AB10" s="613"/>
      <c r="AC10" s="613"/>
      <c r="AD10" s="614" t="s">
        <v>228</v>
      </c>
      <c r="AE10" s="614"/>
      <c r="AF10" s="614"/>
      <c r="AG10" s="614"/>
      <c r="AH10" s="614"/>
      <c r="AI10" s="614"/>
      <c r="AJ10" s="614"/>
      <c r="AK10" s="614"/>
      <c r="AL10" s="615" t="s">
        <v>245</v>
      </c>
      <c r="AM10" s="616"/>
      <c r="AN10" s="616"/>
      <c r="AO10" s="617"/>
      <c r="AP10" s="607" t="s">
        <v>246</v>
      </c>
      <c r="AQ10" s="608"/>
      <c r="AR10" s="608"/>
      <c r="AS10" s="608"/>
      <c r="AT10" s="608"/>
      <c r="AU10" s="608"/>
      <c r="AV10" s="608"/>
      <c r="AW10" s="608"/>
      <c r="AX10" s="608"/>
      <c r="AY10" s="608"/>
      <c r="AZ10" s="608"/>
      <c r="BA10" s="608"/>
      <c r="BB10" s="608"/>
      <c r="BC10" s="608"/>
      <c r="BD10" s="608"/>
      <c r="BE10" s="608"/>
      <c r="BF10" s="609"/>
      <c r="BG10" s="610">
        <v>36821</v>
      </c>
      <c r="BH10" s="611"/>
      <c r="BI10" s="611"/>
      <c r="BJ10" s="611"/>
      <c r="BK10" s="611"/>
      <c r="BL10" s="611"/>
      <c r="BM10" s="611"/>
      <c r="BN10" s="612"/>
      <c r="BO10" s="613">
        <v>1.7</v>
      </c>
      <c r="BP10" s="613"/>
      <c r="BQ10" s="613"/>
      <c r="BR10" s="613"/>
      <c r="BS10" s="614" t="s">
        <v>228</v>
      </c>
      <c r="BT10" s="614"/>
      <c r="BU10" s="614"/>
      <c r="BV10" s="614"/>
      <c r="BW10" s="614"/>
      <c r="BX10" s="614"/>
      <c r="BY10" s="614"/>
      <c r="BZ10" s="614"/>
      <c r="CA10" s="614"/>
      <c r="CB10" s="618"/>
      <c r="CD10" s="607" t="s">
        <v>247</v>
      </c>
      <c r="CE10" s="608"/>
      <c r="CF10" s="608"/>
      <c r="CG10" s="608"/>
      <c r="CH10" s="608"/>
      <c r="CI10" s="608"/>
      <c r="CJ10" s="608"/>
      <c r="CK10" s="608"/>
      <c r="CL10" s="608"/>
      <c r="CM10" s="608"/>
      <c r="CN10" s="608"/>
      <c r="CO10" s="608"/>
      <c r="CP10" s="608"/>
      <c r="CQ10" s="609"/>
      <c r="CR10" s="610">
        <v>13230</v>
      </c>
      <c r="CS10" s="611"/>
      <c r="CT10" s="611"/>
      <c r="CU10" s="611"/>
      <c r="CV10" s="611"/>
      <c r="CW10" s="611"/>
      <c r="CX10" s="611"/>
      <c r="CY10" s="612"/>
      <c r="CZ10" s="613">
        <v>0.1</v>
      </c>
      <c r="DA10" s="613"/>
      <c r="DB10" s="613"/>
      <c r="DC10" s="613"/>
      <c r="DD10" s="619" t="s">
        <v>176</v>
      </c>
      <c r="DE10" s="611"/>
      <c r="DF10" s="611"/>
      <c r="DG10" s="611"/>
      <c r="DH10" s="611"/>
      <c r="DI10" s="611"/>
      <c r="DJ10" s="611"/>
      <c r="DK10" s="611"/>
      <c r="DL10" s="611"/>
      <c r="DM10" s="611"/>
      <c r="DN10" s="611"/>
      <c r="DO10" s="611"/>
      <c r="DP10" s="612"/>
      <c r="DQ10" s="619">
        <v>13230</v>
      </c>
      <c r="DR10" s="611"/>
      <c r="DS10" s="611"/>
      <c r="DT10" s="611"/>
      <c r="DU10" s="611"/>
      <c r="DV10" s="611"/>
      <c r="DW10" s="611"/>
      <c r="DX10" s="611"/>
      <c r="DY10" s="611"/>
      <c r="DZ10" s="611"/>
      <c r="EA10" s="611"/>
      <c r="EB10" s="611"/>
      <c r="EC10" s="620"/>
    </row>
    <row r="11" spans="2:143" ht="11.25" customHeight="1" x14ac:dyDescent="0.2">
      <c r="B11" s="607" t="s">
        <v>248</v>
      </c>
      <c r="C11" s="608"/>
      <c r="D11" s="608"/>
      <c r="E11" s="608"/>
      <c r="F11" s="608"/>
      <c r="G11" s="608"/>
      <c r="H11" s="608"/>
      <c r="I11" s="608"/>
      <c r="J11" s="608"/>
      <c r="K11" s="608"/>
      <c r="L11" s="608"/>
      <c r="M11" s="608"/>
      <c r="N11" s="608"/>
      <c r="O11" s="608"/>
      <c r="P11" s="608"/>
      <c r="Q11" s="609"/>
      <c r="R11" s="610">
        <v>466397</v>
      </c>
      <c r="S11" s="611"/>
      <c r="T11" s="611"/>
      <c r="U11" s="611"/>
      <c r="V11" s="611"/>
      <c r="W11" s="611"/>
      <c r="X11" s="611"/>
      <c r="Y11" s="612"/>
      <c r="Z11" s="615">
        <v>4.5</v>
      </c>
      <c r="AA11" s="616"/>
      <c r="AB11" s="616"/>
      <c r="AC11" s="622"/>
      <c r="AD11" s="619">
        <v>466397</v>
      </c>
      <c r="AE11" s="611"/>
      <c r="AF11" s="611"/>
      <c r="AG11" s="611"/>
      <c r="AH11" s="611"/>
      <c r="AI11" s="611"/>
      <c r="AJ11" s="611"/>
      <c r="AK11" s="612"/>
      <c r="AL11" s="615">
        <v>8.8000000000000007</v>
      </c>
      <c r="AM11" s="616"/>
      <c r="AN11" s="616"/>
      <c r="AO11" s="617"/>
      <c r="AP11" s="607" t="s">
        <v>249</v>
      </c>
      <c r="AQ11" s="608"/>
      <c r="AR11" s="608"/>
      <c r="AS11" s="608"/>
      <c r="AT11" s="608"/>
      <c r="AU11" s="608"/>
      <c r="AV11" s="608"/>
      <c r="AW11" s="608"/>
      <c r="AX11" s="608"/>
      <c r="AY11" s="608"/>
      <c r="AZ11" s="608"/>
      <c r="BA11" s="608"/>
      <c r="BB11" s="608"/>
      <c r="BC11" s="608"/>
      <c r="BD11" s="608"/>
      <c r="BE11" s="608"/>
      <c r="BF11" s="609"/>
      <c r="BG11" s="610">
        <v>42947</v>
      </c>
      <c r="BH11" s="611"/>
      <c r="BI11" s="611"/>
      <c r="BJ11" s="611"/>
      <c r="BK11" s="611"/>
      <c r="BL11" s="611"/>
      <c r="BM11" s="611"/>
      <c r="BN11" s="612"/>
      <c r="BO11" s="613">
        <v>2</v>
      </c>
      <c r="BP11" s="613"/>
      <c r="BQ11" s="613"/>
      <c r="BR11" s="613"/>
      <c r="BS11" s="614" t="s">
        <v>228</v>
      </c>
      <c r="BT11" s="614"/>
      <c r="BU11" s="614"/>
      <c r="BV11" s="614"/>
      <c r="BW11" s="614"/>
      <c r="BX11" s="614"/>
      <c r="BY11" s="614"/>
      <c r="BZ11" s="614"/>
      <c r="CA11" s="614"/>
      <c r="CB11" s="618"/>
      <c r="CD11" s="607" t="s">
        <v>250</v>
      </c>
      <c r="CE11" s="608"/>
      <c r="CF11" s="608"/>
      <c r="CG11" s="608"/>
      <c r="CH11" s="608"/>
      <c r="CI11" s="608"/>
      <c r="CJ11" s="608"/>
      <c r="CK11" s="608"/>
      <c r="CL11" s="608"/>
      <c r="CM11" s="608"/>
      <c r="CN11" s="608"/>
      <c r="CO11" s="608"/>
      <c r="CP11" s="608"/>
      <c r="CQ11" s="609"/>
      <c r="CR11" s="610">
        <v>863065</v>
      </c>
      <c r="CS11" s="611"/>
      <c r="CT11" s="611"/>
      <c r="CU11" s="611"/>
      <c r="CV11" s="611"/>
      <c r="CW11" s="611"/>
      <c r="CX11" s="611"/>
      <c r="CY11" s="612"/>
      <c r="CZ11" s="613">
        <v>8.6999999999999993</v>
      </c>
      <c r="DA11" s="613"/>
      <c r="DB11" s="613"/>
      <c r="DC11" s="613"/>
      <c r="DD11" s="619">
        <v>250566</v>
      </c>
      <c r="DE11" s="611"/>
      <c r="DF11" s="611"/>
      <c r="DG11" s="611"/>
      <c r="DH11" s="611"/>
      <c r="DI11" s="611"/>
      <c r="DJ11" s="611"/>
      <c r="DK11" s="611"/>
      <c r="DL11" s="611"/>
      <c r="DM11" s="611"/>
      <c r="DN11" s="611"/>
      <c r="DO11" s="611"/>
      <c r="DP11" s="612"/>
      <c r="DQ11" s="619">
        <v>381156</v>
      </c>
      <c r="DR11" s="611"/>
      <c r="DS11" s="611"/>
      <c r="DT11" s="611"/>
      <c r="DU11" s="611"/>
      <c r="DV11" s="611"/>
      <c r="DW11" s="611"/>
      <c r="DX11" s="611"/>
      <c r="DY11" s="611"/>
      <c r="DZ11" s="611"/>
      <c r="EA11" s="611"/>
      <c r="EB11" s="611"/>
      <c r="EC11" s="620"/>
    </row>
    <row r="12" spans="2:143" ht="11.25" customHeight="1" x14ac:dyDescent="0.2">
      <c r="B12" s="607" t="s">
        <v>251</v>
      </c>
      <c r="C12" s="608"/>
      <c r="D12" s="608"/>
      <c r="E12" s="608"/>
      <c r="F12" s="608"/>
      <c r="G12" s="608"/>
      <c r="H12" s="608"/>
      <c r="I12" s="608"/>
      <c r="J12" s="608"/>
      <c r="K12" s="608"/>
      <c r="L12" s="608"/>
      <c r="M12" s="608"/>
      <c r="N12" s="608"/>
      <c r="O12" s="608"/>
      <c r="P12" s="608"/>
      <c r="Q12" s="609"/>
      <c r="R12" s="610">
        <v>4907</v>
      </c>
      <c r="S12" s="611"/>
      <c r="T12" s="611"/>
      <c r="U12" s="611"/>
      <c r="V12" s="611"/>
      <c r="W12" s="611"/>
      <c r="X12" s="611"/>
      <c r="Y12" s="612"/>
      <c r="Z12" s="613">
        <v>0</v>
      </c>
      <c r="AA12" s="613"/>
      <c r="AB12" s="613"/>
      <c r="AC12" s="613"/>
      <c r="AD12" s="614">
        <v>4907</v>
      </c>
      <c r="AE12" s="614"/>
      <c r="AF12" s="614"/>
      <c r="AG12" s="614"/>
      <c r="AH12" s="614"/>
      <c r="AI12" s="614"/>
      <c r="AJ12" s="614"/>
      <c r="AK12" s="614"/>
      <c r="AL12" s="615">
        <v>0.1</v>
      </c>
      <c r="AM12" s="616"/>
      <c r="AN12" s="616"/>
      <c r="AO12" s="617"/>
      <c r="AP12" s="607" t="s">
        <v>252</v>
      </c>
      <c r="AQ12" s="608"/>
      <c r="AR12" s="608"/>
      <c r="AS12" s="608"/>
      <c r="AT12" s="608"/>
      <c r="AU12" s="608"/>
      <c r="AV12" s="608"/>
      <c r="AW12" s="608"/>
      <c r="AX12" s="608"/>
      <c r="AY12" s="608"/>
      <c r="AZ12" s="608"/>
      <c r="BA12" s="608"/>
      <c r="BB12" s="608"/>
      <c r="BC12" s="608"/>
      <c r="BD12" s="608"/>
      <c r="BE12" s="608"/>
      <c r="BF12" s="609"/>
      <c r="BG12" s="610">
        <v>1249008</v>
      </c>
      <c r="BH12" s="611"/>
      <c r="BI12" s="611"/>
      <c r="BJ12" s="611"/>
      <c r="BK12" s="611"/>
      <c r="BL12" s="611"/>
      <c r="BM12" s="611"/>
      <c r="BN12" s="612"/>
      <c r="BO12" s="613">
        <v>57.8</v>
      </c>
      <c r="BP12" s="613"/>
      <c r="BQ12" s="613"/>
      <c r="BR12" s="613"/>
      <c r="BS12" s="614" t="s">
        <v>228</v>
      </c>
      <c r="BT12" s="614"/>
      <c r="BU12" s="614"/>
      <c r="BV12" s="614"/>
      <c r="BW12" s="614"/>
      <c r="BX12" s="614"/>
      <c r="BY12" s="614"/>
      <c r="BZ12" s="614"/>
      <c r="CA12" s="614"/>
      <c r="CB12" s="618"/>
      <c r="CD12" s="607" t="s">
        <v>253</v>
      </c>
      <c r="CE12" s="608"/>
      <c r="CF12" s="608"/>
      <c r="CG12" s="608"/>
      <c r="CH12" s="608"/>
      <c r="CI12" s="608"/>
      <c r="CJ12" s="608"/>
      <c r="CK12" s="608"/>
      <c r="CL12" s="608"/>
      <c r="CM12" s="608"/>
      <c r="CN12" s="608"/>
      <c r="CO12" s="608"/>
      <c r="CP12" s="608"/>
      <c r="CQ12" s="609"/>
      <c r="CR12" s="610">
        <v>215236</v>
      </c>
      <c r="CS12" s="611"/>
      <c r="CT12" s="611"/>
      <c r="CU12" s="611"/>
      <c r="CV12" s="611"/>
      <c r="CW12" s="611"/>
      <c r="CX12" s="611"/>
      <c r="CY12" s="612"/>
      <c r="CZ12" s="613">
        <v>2.2000000000000002</v>
      </c>
      <c r="DA12" s="613"/>
      <c r="DB12" s="613"/>
      <c r="DC12" s="613"/>
      <c r="DD12" s="619">
        <v>351</v>
      </c>
      <c r="DE12" s="611"/>
      <c r="DF12" s="611"/>
      <c r="DG12" s="611"/>
      <c r="DH12" s="611"/>
      <c r="DI12" s="611"/>
      <c r="DJ12" s="611"/>
      <c r="DK12" s="611"/>
      <c r="DL12" s="611"/>
      <c r="DM12" s="611"/>
      <c r="DN12" s="611"/>
      <c r="DO12" s="611"/>
      <c r="DP12" s="612"/>
      <c r="DQ12" s="619">
        <v>127824</v>
      </c>
      <c r="DR12" s="611"/>
      <c r="DS12" s="611"/>
      <c r="DT12" s="611"/>
      <c r="DU12" s="611"/>
      <c r="DV12" s="611"/>
      <c r="DW12" s="611"/>
      <c r="DX12" s="611"/>
      <c r="DY12" s="611"/>
      <c r="DZ12" s="611"/>
      <c r="EA12" s="611"/>
      <c r="EB12" s="611"/>
      <c r="EC12" s="620"/>
    </row>
    <row r="13" spans="2:143" ht="11.25" customHeight="1" x14ac:dyDescent="0.2">
      <c r="B13" s="607" t="s">
        <v>254</v>
      </c>
      <c r="C13" s="608"/>
      <c r="D13" s="608"/>
      <c r="E13" s="608"/>
      <c r="F13" s="608"/>
      <c r="G13" s="608"/>
      <c r="H13" s="608"/>
      <c r="I13" s="608"/>
      <c r="J13" s="608"/>
      <c r="K13" s="608"/>
      <c r="L13" s="608"/>
      <c r="M13" s="608"/>
      <c r="N13" s="608"/>
      <c r="O13" s="608"/>
      <c r="P13" s="608"/>
      <c r="Q13" s="609"/>
      <c r="R13" s="610" t="s">
        <v>228</v>
      </c>
      <c r="S13" s="611"/>
      <c r="T13" s="611"/>
      <c r="U13" s="611"/>
      <c r="V13" s="611"/>
      <c r="W13" s="611"/>
      <c r="X13" s="611"/>
      <c r="Y13" s="612"/>
      <c r="Z13" s="613" t="s">
        <v>228</v>
      </c>
      <c r="AA13" s="613"/>
      <c r="AB13" s="613"/>
      <c r="AC13" s="613"/>
      <c r="AD13" s="614" t="s">
        <v>245</v>
      </c>
      <c r="AE13" s="614"/>
      <c r="AF13" s="614"/>
      <c r="AG13" s="614"/>
      <c r="AH13" s="614"/>
      <c r="AI13" s="614"/>
      <c r="AJ13" s="614"/>
      <c r="AK13" s="614"/>
      <c r="AL13" s="615" t="s">
        <v>228</v>
      </c>
      <c r="AM13" s="616"/>
      <c r="AN13" s="616"/>
      <c r="AO13" s="617"/>
      <c r="AP13" s="607" t="s">
        <v>255</v>
      </c>
      <c r="AQ13" s="608"/>
      <c r="AR13" s="608"/>
      <c r="AS13" s="608"/>
      <c r="AT13" s="608"/>
      <c r="AU13" s="608"/>
      <c r="AV13" s="608"/>
      <c r="AW13" s="608"/>
      <c r="AX13" s="608"/>
      <c r="AY13" s="608"/>
      <c r="AZ13" s="608"/>
      <c r="BA13" s="608"/>
      <c r="BB13" s="608"/>
      <c r="BC13" s="608"/>
      <c r="BD13" s="608"/>
      <c r="BE13" s="608"/>
      <c r="BF13" s="609"/>
      <c r="BG13" s="610">
        <v>1240496</v>
      </c>
      <c r="BH13" s="611"/>
      <c r="BI13" s="611"/>
      <c r="BJ13" s="611"/>
      <c r="BK13" s="611"/>
      <c r="BL13" s="611"/>
      <c r="BM13" s="611"/>
      <c r="BN13" s="612"/>
      <c r="BO13" s="613">
        <v>57.4</v>
      </c>
      <c r="BP13" s="613"/>
      <c r="BQ13" s="613"/>
      <c r="BR13" s="613"/>
      <c r="BS13" s="614" t="s">
        <v>228</v>
      </c>
      <c r="BT13" s="614"/>
      <c r="BU13" s="614"/>
      <c r="BV13" s="614"/>
      <c r="BW13" s="614"/>
      <c r="BX13" s="614"/>
      <c r="BY13" s="614"/>
      <c r="BZ13" s="614"/>
      <c r="CA13" s="614"/>
      <c r="CB13" s="618"/>
      <c r="CD13" s="607" t="s">
        <v>256</v>
      </c>
      <c r="CE13" s="608"/>
      <c r="CF13" s="608"/>
      <c r="CG13" s="608"/>
      <c r="CH13" s="608"/>
      <c r="CI13" s="608"/>
      <c r="CJ13" s="608"/>
      <c r="CK13" s="608"/>
      <c r="CL13" s="608"/>
      <c r="CM13" s="608"/>
      <c r="CN13" s="608"/>
      <c r="CO13" s="608"/>
      <c r="CP13" s="608"/>
      <c r="CQ13" s="609"/>
      <c r="CR13" s="610">
        <v>812405</v>
      </c>
      <c r="CS13" s="611"/>
      <c r="CT13" s="611"/>
      <c r="CU13" s="611"/>
      <c r="CV13" s="611"/>
      <c r="CW13" s="611"/>
      <c r="CX13" s="611"/>
      <c r="CY13" s="612"/>
      <c r="CZ13" s="613">
        <v>8.1999999999999993</v>
      </c>
      <c r="DA13" s="613"/>
      <c r="DB13" s="613"/>
      <c r="DC13" s="613"/>
      <c r="DD13" s="619">
        <v>352523</v>
      </c>
      <c r="DE13" s="611"/>
      <c r="DF13" s="611"/>
      <c r="DG13" s="611"/>
      <c r="DH13" s="611"/>
      <c r="DI13" s="611"/>
      <c r="DJ13" s="611"/>
      <c r="DK13" s="611"/>
      <c r="DL13" s="611"/>
      <c r="DM13" s="611"/>
      <c r="DN13" s="611"/>
      <c r="DO13" s="611"/>
      <c r="DP13" s="612"/>
      <c r="DQ13" s="619">
        <v>520405</v>
      </c>
      <c r="DR13" s="611"/>
      <c r="DS13" s="611"/>
      <c r="DT13" s="611"/>
      <c r="DU13" s="611"/>
      <c r="DV13" s="611"/>
      <c r="DW13" s="611"/>
      <c r="DX13" s="611"/>
      <c r="DY13" s="611"/>
      <c r="DZ13" s="611"/>
      <c r="EA13" s="611"/>
      <c r="EB13" s="611"/>
      <c r="EC13" s="620"/>
    </row>
    <row r="14" spans="2:143" ht="11.25" customHeight="1" x14ac:dyDescent="0.2">
      <c r="B14" s="607" t="s">
        <v>257</v>
      </c>
      <c r="C14" s="608"/>
      <c r="D14" s="608"/>
      <c r="E14" s="608"/>
      <c r="F14" s="608"/>
      <c r="G14" s="608"/>
      <c r="H14" s="608"/>
      <c r="I14" s="608"/>
      <c r="J14" s="608"/>
      <c r="K14" s="608"/>
      <c r="L14" s="608"/>
      <c r="M14" s="608"/>
      <c r="N14" s="608"/>
      <c r="O14" s="608"/>
      <c r="P14" s="608"/>
      <c r="Q14" s="609"/>
      <c r="R14" s="610" t="s">
        <v>228</v>
      </c>
      <c r="S14" s="611"/>
      <c r="T14" s="611"/>
      <c r="U14" s="611"/>
      <c r="V14" s="611"/>
      <c r="W14" s="611"/>
      <c r="X14" s="611"/>
      <c r="Y14" s="612"/>
      <c r="Z14" s="613" t="s">
        <v>228</v>
      </c>
      <c r="AA14" s="613"/>
      <c r="AB14" s="613"/>
      <c r="AC14" s="613"/>
      <c r="AD14" s="614" t="s">
        <v>228</v>
      </c>
      <c r="AE14" s="614"/>
      <c r="AF14" s="614"/>
      <c r="AG14" s="614"/>
      <c r="AH14" s="614"/>
      <c r="AI14" s="614"/>
      <c r="AJ14" s="614"/>
      <c r="AK14" s="614"/>
      <c r="AL14" s="615" t="s">
        <v>228</v>
      </c>
      <c r="AM14" s="616"/>
      <c r="AN14" s="616"/>
      <c r="AO14" s="617"/>
      <c r="AP14" s="607" t="s">
        <v>258</v>
      </c>
      <c r="AQ14" s="608"/>
      <c r="AR14" s="608"/>
      <c r="AS14" s="608"/>
      <c r="AT14" s="608"/>
      <c r="AU14" s="608"/>
      <c r="AV14" s="608"/>
      <c r="AW14" s="608"/>
      <c r="AX14" s="608"/>
      <c r="AY14" s="608"/>
      <c r="AZ14" s="608"/>
      <c r="BA14" s="608"/>
      <c r="BB14" s="608"/>
      <c r="BC14" s="608"/>
      <c r="BD14" s="608"/>
      <c r="BE14" s="608"/>
      <c r="BF14" s="609"/>
      <c r="BG14" s="610">
        <v>86388</v>
      </c>
      <c r="BH14" s="611"/>
      <c r="BI14" s="611"/>
      <c r="BJ14" s="611"/>
      <c r="BK14" s="611"/>
      <c r="BL14" s="611"/>
      <c r="BM14" s="611"/>
      <c r="BN14" s="612"/>
      <c r="BO14" s="613">
        <v>4</v>
      </c>
      <c r="BP14" s="613"/>
      <c r="BQ14" s="613"/>
      <c r="BR14" s="613"/>
      <c r="BS14" s="614" t="s">
        <v>228</v>
      </c>
      <c r="BT14" s="614"/>
      <c r="BU14" s="614"/>
      <c r="BV14" s="614"/>
      <c r="BW14" s="614"/>
      <c r="BX14" s="614"/>
      <c r="BY14" s="614"/>
      <c r="BZ14" s="614"/>
      <c r="CA14" s="614"/>
      <c r="CB14" s="618"/>
      <c r="CD14" s="607" t="s">
        <v>259</v>
      </c>
      <c r="CE14" s="608"/>
      <c r="CF14" s="608"/>
      <c r="CG14" s="608"/>
      <c r="CH14" s="608"/>
      <c r="CI14" s="608"/>
      <c r="CJ14" s="608"/>
      <c r="CK14" s="608"/>
      <c r="CL14" s="608"/>
      <c r="CM14" s="608"/>
      <c r="CN14" s="608"/>
      <c r="CO14" s="608"/>
      <c r="CP14" s="608"/>
      <c r="CQ14" s="609"/>
      <c r="CR14" s="610">
        <v>287869</v>
      </c>
      <c r="CS14" s="611"/>
      <c r="CT14" s="611"/>
      <c r="CU14" s="611"/>
      <c r="CV14" s="611"/>
      <c r="CW14" s="611"/>
      <c r="CX14" s="611"/>
      <c r="CY14" s="612"/>
      <c r="CZ14" s="613">
        <v>2.9</v>
      </c>
      <c r="DA14" s="613"/>
      <c r="DB14" s="613"/>
      <c r="DC14" s="613"/>
      <c r="DD14" s="619">
        <v>35224</v>
      </c>
      <c r="DE14" s="611"/>
      <c r="DF14" s="611"/>
      <c r="DG14" s="611"/>
      <c r="DH14" s="611"/>
      <c r="DI14" s="611"/>
      <c r="DJ14" s="611"/>
      <c r="DK14" s="611"/>
      <c r="DL14" s="611"/>
      <c r="DM14" s="611"/>
      <c r="DN14" s="611"/>
      <c r="DO14" s="611"/>
      <c r="DP14" s="612"/>
      <c r="DQ14" s="619">
        <v>256601</v>
      </c>
      <c r="DR14" s="611"/>
      <c r="DS14" s="611"/>
      <c r="DT14" s="611"/>
      <c r="DU14" s="611"/>
      <c r="DV14" s="611"/>
      <c r="DW14" s="611"/>
      <c r="DX14" s="611"/>
      <c r="DY14" s="611"/>
      <c r="DZ14" s="611"/>
      <c r="EA14" s="611"/>
      <c r="EB14" s="611"/>
      <c r="EC14" s="620"/>
    </row>
    <row r="15" spans="2:143" ht="11.25" customHeight="1" x14ac:dyDescent="0.2">
      <c r="B15" s="607" t="s">
        <v>260</v>
      </c>
      <c r="C15" s="608"/>
      <c r="D15" s="608"/>
      <c r="E15" s="608"/>
      <c r="F15" s="608"/>
      <c r="G15" s="608"/>
      <c r="H15" s="608"/>
      <c r="I15" s="608"/>
      <c r="J15" s="608"/>
      <c r="K15" s="608"/>
      <c r="L15" s="608"/>
      <c r="M15" s="608"/>
      <c r="N15" s="608"/>
      <c r="O15" s="608"/>
      <c r="P15" s="608"/>
      <c r="Q15" s="609"/>
      <c r="R15" s="610" t="s">
        <v>228</v>
      </c>
      <c r="S15" s="611"/>
      <c r="T15" s="611"/>
      <c r="U15" s="611"/>
      <c r="V15" s="611"/>
      <c r="W15" s="611"/>
      <c r="X15" s="611"/>
      <c r="Y15" s="612"/>
      <c r="Z15" s="613" t="s">
        <v>228</v>
      </c>
      <c r="AA15" s="613"/>
      <c r="AB15" s="613"/>
      <c r="AC15" s="613"/>
      <c r="AD15" s="614" t="s">
        <v>228</v>
      </c>
      <c r="AE15" s="614"/>
      <c r="AF15" s="614"/>
      <c r="AG15" s="614"/>
      <c r="AH15" s="614"/>
      <c r="AI15" s="614"/>
      <c r="AJ15" s="614"/>
      <c r="AK15" s="614"/>
      <c r="AL15" s="615" t="s">
        <v>228</v>
      </c>
      <c r="AM15" s="616"/>
      <c r="AN15" s="616"/>
      <c r="AO15" s="617"/>
      <c r="AP15" s="607" t="s">
        <v>261</v>
      </c>
      <c r="AQ15" s="608"/>
      <c r="AR15" s="608"/>
      <c r="AS15" s="608"/>
      <c r="AT15" s="608"/>
      <c r="AU15" s="608"/>
      <c r="AV15" s="608"/>
      <c r="AW15" s="608"/>
      <c r="AX15" s="608"/>
      <c r="AY15" s="608"/>
      <c r="AZ15" s="608"/>
      <c r="BA15" s="608"/>
      <c r="BB15" s="608"/>
      <c r="BC15" s="608"/>
      <c r="BD15" s="608"/>
      <c r="BE15" s="608"/>
      <c r="BF15" s="609"/>
      <c r="BG15" s="610">
        <v>132144</v>
      </c>
      <c r="BH15" s="611"/>
      <c r="BI15" s="611"/>
      <c r="BJ15" s="611"/>
      <c r="BK15" s="611"/>
      <c r="BL15" s="611"/>
      <c r="BM15" s="611"/>
      <c r="BN15" s="612"/>
      <c r="BO15" s="613">
        <v>6.1</v>
      </c>
      <c r="BP15" s="613"/>
      <c r="BQ15" s="613"/>
      <c r="BR15" s="613"/>
      <c r="BS15" s="614" t="s">
        <v>228</v>
      </c>
      <c r="BT15" s="614"/>
      <c r="BU15" s="614"/>
      <c r="BV15" s="614"/>
      <c r="BW15" s="614"/>
      <c r="BX15" s="614"/>
      <c r="BY15" s="614"/>
      <c r="BZ15" s="614"/>
      <c r="CA15" s="614"/>
      <c r="CB15" s="618"/>
      <c r="CD15" s="607" t="s">
        <v>262</v>
      </c>
      <c r="CE15" s="608"/>
      <c r="CF15" s="608"/>
      <c r="CG15" s="608"/>
      <c r="CH15" s="608"/>
      <c r="CI15" s="608"/>
      <c r="CJ15" s="608"/>
      <c r="CK15" s="608"/>
      <c r="CL15" s="608"/>
      <c r="CM15" s="608"/>
      <c r="CN15" s="608"/>
      <c r="CO15" s="608"/>
      <c r="CP15" s="608"/>
      <c r="CQ15" s="609"/>
      <c r="CR15" s="610">
        <v>647658</v>
      </c>
      <c r="CS15" s="611"/>
      <c r="CT15" s="611"/>
      <c r="CU15" s="611"/>
      <c r="CV15" s="611"/>
      <c r="CW15" s="611"/>
      <c r="CX15" s="611"/>
      <c r="CY15" s="612"/>
      <c r="CZ15" s="613">
        <v>6.5</v>
      </c>
      <c r="DA15" s="613"/>
      <c r="DB15" s="613"/>
      <c r="DC15" s="613"/>
      <c r="DD15" s="619">
        <v>19155</v>
      </c>
      <c r="DE15" s="611"/>
      <c r="DF15" s="611"/>
      <c r="DG15" s="611"/>
      <c r="DH15" s="611"/>
      <c r="DI15" s="611"/>
      <c r="DJ15" s="611"/>
      <c r="DK15" s="611"/>
      <c r="DL15" s="611"/>
      <c r="DM15" s="611"/>
      <c r="DN15" s="611"/>
      <c r="DO15" s="611"/>
      <c r="DP15" s="612"/>
      <c r="DQ15" s="619">
        <v>590024</v>
      </c>
      <c r="DR15" s="611"/>
      <c r="DS15" s="611"/>
      <c r="DT15" s="611"/>
      <c r="DU15" s="611"/>
      <c r="DV15" s="611"/>
      <c r="DW15" s="611"/>
      <c r="DX15" s="611"/>
      <c r="DY15" s="611"/>
      <c r="DZ15" s="611"/>
      <c r="EA15" s="611"/>
      <c r="EB15" s="611"/>
      <c r="EC15" s="620"/>
    </row>
    <row r="16" spans="2:143" ht="11.25" customHeight="1" x14ac:dyDescent="0.2">
      <c r="B16" s="607" t="s">
        <v>263</v>
      </c>
      <c r="C16" s="608"/>
      <c r="D16" s="608"/>
      <c r="E16" s="608"/>
      <c r="F16" s="608"/>
      <c r="G16" s="608"/>
      <c r="H16" s="608"/>
      <c r="I16" s="608"/>
      <c r="J16" s="608"/>
      <c r="K16" s="608"/>
      <c r="L16" s="608"/>
      <c r="M16" s="608"/>
      <c r="N16" s="608"/>
      <c r="O16" s="608"/>
      <c r="P16" s="608"/>
      <c r="Q16" s="609"/>
      <c r="R16" s="610">
        <v>5444</v>
      </c>
      <c r="S16" s="611"/>
      <c r="T16" s="611"/>
      <c r="U16" s="611"/>
      <c r="V16" s="611"/>
      <c r="W16" s="611"/>
      <c r="X16" s="611"/>
      <c r="Y16" s="612"/>
      <c r="Z16" s="613">
        <v>0.1</v>
      </c>
      <c r="AA16" s="613"/>
      <c r="AB16" s="613"/>
      <c r="AC16" s="613"/>
      <c r="AD16" s="614">
        <v>5444</v>
      </c>
      <c r="AE16" s="614"/>
      <c r="AF16" s="614"/>
      <c r="AG16" s="614"/>
      <c r="AH16" s="614"/>
      <c r="AI16" s="614"/>
      <c r="AJ16" s="614"/>
      <c r="AK16" s="614"/>
      <c r="AL16" s="615">
        <v>0.1</v>
      </c>
      <c r="AM16" s="616"/>
      <c r="AN16" s="616"/>
      <c r="AO16" s="617"/>
      <c r="AP16" s="607" t="s">
        <v>264</v>
      </c>
      <c r="AQ16" s="608"/>
      <c r="AR16" s="608"/>
      <c r="AS16" s="608"/>
      <c r="AT16" s="608"/>
      <c r="AU16" s="608"/>
      <c r="AV16" s="608"/>
      <c r="AW16" s="608"/>
      <c r="AX16" s="608"/>
      <c r="AY16" s="608"/>
      <c r="AZ16" s="608"/>
      <c r="BA16" s="608"/>
      <c r="BB16" s="608"/>
      <c r="BC16" s="608"/>
      <c r="BD16" s="608"/>
      <c r="BE16" s="608"/>
      <c r="BF16" s="609"/>
      <c r="BG16" s="610" t="s">
        <v>228</v>
      </c>
      <c r="BH16" s="611"/>
      <c r="BI16" s="611"/>
      <c r="BJ16" s="611"/>
      <c r="BK16" s="611"/>
      <c r="BL16" s="611"/>
      <c r="BM16" s="611"/>
      <c r="BN16" s="612"/>
      <c r="BO16" s="613" t="s">
        <v>228</v>
      </c>
      <c r="BP16" s="613"/>
      <c r="BQ16" s="613"/>
      <c r="BR16" s="613"/>
      <c r="BS16" s="614" t="s">
        <v>228</v>
      </c>
      <c r="BT16" s="614"/>
      <c r="BU16" s="614"/>
      <c r="BV16" s="614"/>
      <c r="BW16" s="614"/>
      <c r="BX16" s="614"/>
      <c r="BY16" s="614"/>
      <c r="BZ16" s="614"/>
      <c r="CA16" s="614"/>
      <c r="CB16" s="618"/>
      <c r="CD16" s="607" t="s">
        <v>265</v>
      </c>
      <c r="CE16" s="608"/>
      <c r="CF16" s="608"/>
      <c r="CG16" s="608"/>
      <c r="CH16" s="608"/>
      <c r="CI16" s="608"/>
      <c r="CJ16" s="608"/>
      <c r="CK16" s="608"/>
      <c r="CL16" s="608"/>
      <c r="CM16" s="608"/>
      <c r="CN16" s="608"/>
      <c r="CO16" s="608"/>
      <c r="CP16" s="608"/>
      <c r="CQ16" s="609"/>
      <c r="CR16" s="610">
        <v>21294</v>
      </c>
      <c r="CS16" s="611"/>
      <c r="CT16" s="611"/>
      <c r="CU16" s="611"/>
      <c r="CV16" s="611"/>
      <c r="CW16" s="611"/>
      <c r="CX16" s="611"/>
      <c r="CY16" s="612"/>
      <c r="CZ16" s="613">
        <v>0.2</v>
      </c>
      <c r="DA16" s="613"/>
      <c r="DB16" s="613"/>
      <c r="DC16" s="613"/>
      <c r="DD16" s="619" t="s">
        <v>228</v>
      </c>
      <c r="DE16" s="611"/>
      <c r="DF16" s="611"/>
      <c r="DG16" s="611"/>
      <c r="DH16" s="611"/>
      <c r="DI16" s="611"/>
      <c r="DJ16" s="611"/>
      <c r="DK16" s="611"/>
      <c r="DL16" s="611"/>
      <c r="DM16" s="611"/>
      <c r="DN16" s="611"/>
      <c r="DO16" s="611"/>
      <c r="DP16" s="612"/>
      <c r="DQ16" s="619">
        <v>6274</v>
      </c>
      <c r="DR16" s="611"/>
      <c r="DS16" s="611"/>
      <c r="DT16" s="611"/>
      <c r="DU16" s="611"/>
      <c r="DV16" s="611"/>
      <c r="DW16" s="611"/>
      <c r="DX16" s="611"/>
      <c r="DY16" s="611"/>
      <c r="DZ16" s="611"/>
      <c r="EA16" s="611"/>
      <c r="EB16" s="611"/>
      <c r="EC16" s="620"/>
    </row>
    <row r="17" spans="2:133" ht="11.25" customHeight="1" x14ac:dyDescent="0.2">
      <c r="B17" s="607" t="s">
        <v>266</v>
      </c>
      <c r="C17" s="608"/>
      <c r="D17" s="608"/>
      <c r="E17" s="608"/>
      <c r="F17" s="608"/>
      <c r="G17" s="608"/>
      <c r="H17" s="608"/>
      <c r="I17" s="608"/>
      <c r="J17" s="608"/>
      <c r="K17" s="608"/>
      <c r="L17" s="608"/>
      <c r="M17" s="608"/>
      <c r="N17" s="608"/>
      <c r="O17" s="608"/>
      <c r="P17" s="608"/>
      <c r="Q17" s="609"/>
      <c r="R17" s="610">
        <v>30186</v>
      </c>
      <c r="S17" s="611"/>
      <c r="T17" s="611"/>
      <c r="U17" s="611"/>
      <c r="V17" s="611"/>
      <c r="W17" s="611"/>
      <c r="X17" s="611"/>
      <c r="Y17" s="612"/>
      <c r="Z17" s="613">
        <v>0.3</v>
      </c>
      <c r="AA17" s="613"/>
      <c r="AB17" s="613"/>
      <c r="AC17" s="613"/>
      <c r="AD17" s="614">
        <v>30186</v>
      </c>
      <c r="AE17" s="614"/>
      <c r="AF17" s="614"/>
      <c r="AG17" s="614"/>
      <c r="AH17" s="614"/>
      <c r="AI17" s="614"/>
      <c r="AJ17" s="614"/>
      <c r="AK17" s="614"/>
      <c r="AL17" s="615">
        <v>0.6</v>
      </c>
      <c r="AM17" s="616"/>
      <c r="AN17" s="616"/>
      <c r="AO17" s="617"/>
      <c r="AP17" s="607" t="s">
        <v>267</v>
      </c>
      <c r="AQ17" s="608"/>
      <c r="AR17" s="608"/>
      <c r="AS17" s="608"/>
      <c r="AT17" s="608"/>
      <c r="AU17" s="608"/>
      <c r="AV17" s="608"/>
      <c r="AW17" s="608"/>
      <c r="AX17" s="608"/>
      <c r="AY17" s="608"/>
      <c r="AZ17" s="608"/>
      <c r="BA17" s="608"/>
      <c r="BB17" s="608"/>
      <c r="BC17" s="608"/>
      <c r="BD17" s="608"/>
      <c r="BE17" s="608"/>
      <c r="BF17" s="609"/>
      <c r="BG17" s="610" t="s">
        <v>228</v>
      </c>
      <c r="BH17" s="611"/>
      <c r="BI17" s="611"/>
      <c r="BJ17" s="611"/>
      <c r="BK17" s="611"/>
      <c r="BL17" s="611"/>
      <c r="BM17" s="611"/>
      <c r="BN17" s="612"/>
      <c r="BO17" s="613" t="s">
        <v>176</v>
      </c>
      <c r="BP17" s="613"/>
      <c r="BQ17" s="613"/>
      <c r="BR17" s="613"/>
      <c r="BS17" s="614" t="s">
        <v>176</v>
      </c>
      <c r="BT17" s="614"/>
      <c r="BU17" s="614"/>
      <c r="BV17" s="614"/>
      <c r="BW17" s="614"/>
      <c r="BX17" s="614"/>
      <c r="BY17" s="614"/>
      <c r="BZ17" s="614"/>
      <c r="CA17" s="614"/>
      <c r="CB17" s="618"/>
      <c r="CD17" s="607" t="s">
        <v>268</v>
      </c>
      <c r="CE17" s="608"/>
      <c r="CF17" s="608"/>
      <c r="CG17" s="608"/>
      <c r="CH17" s="608"/>
      <c r="CI17" s="608"/>
      <c r="CJ17" s="608"/>
      <c r="CK17" s="608"/>
      <c r="CL17" s="608"/>
      <c r="CM17" s="608"/>
      <c r="CN17" s="608"/>
      <c r="CO17" s="608"/>
      <c r="CP17" s="608"/>
      <c r="CQ17" s="609"/>
      <c r="CR17" s="610">
        <v>922405</v>
      </c>
      <c r="CS17" s="611"/>
      <c r="CT17" s="611"/>
      <c r="CU17" s="611"/>
      <c r="CV17" s="611"/>
      <c r="CW17" s="611"/>
      <c r="CX17" s="611"/>
      <c r="CY17" s="612"/>
      <c r="CZ17" s="613">
        <v>9.3000000000000007</v>
      </c>
      <c r="DA17" s="613"/>
      <c r="DB17" s="613"/>
      <c r="DC17" s="613"/>
      <c r="DD17" s="619" t="s">
        <v>228</v>
      </c>
      <c r="DE17" s="611"/>
      <c r="DF17" s="611"/>
      <c r="DG17" s="611"/>
      <c r="DH17" s="611"/>
      <c r="DI17" s="611"/>
      <c r="DJ17" s="611"/>
      <c r="DK17" s="611"/>
      <c r="DL17" s="611"/>
      <c r="DM17" s="611"/>
      <c r="DN17" s="611"/>
      <c r="DO17" s="611"/>
      <c r="DP17" s="612"/>
      <c r="DQ17" s="619">
        <v>914343</v>
      </c>
      <c r="DR17" s="611"/>
      <c r="DS17" s="611"/>
      <c r="DT17" s="611"/>
      <c r="DU17" s="611"/>
      <c r="DV17" s="611"/>
      <c r="DW17" s="611"/>
      <c r="DX17" s="611"/>
      <c r="DY17" s="611"/>
      <c r="DZ17" s="611"/>
      <c r="EA17" s="611"/>
      <c r="EB17" s="611"/>
      <c r="EC17" s="620"/>
    </row>
    <row r="18" spans="2:133" ht="11.25" customHeight="1" x14ac:dyDescent="0.2">
      <c r="B18" s="607" t="s">
        <v>269</v>
      </c>
      <c r="C18" s="608"/>
      <c r="D18" s="608"/>
      <c r="E18" s="608"/>
      <c r="F18" s="608"/>
      <c r="G18" s="608"/>
      <c r="H18" s="608"/>
      <c r="I18" s="608"/>
      <c r="J18" s="608"/>
      <c r="K18" s="608"/>
      <c r="L18" s="608"/>
      <c r="M18" s="608"/>
      <c r="N18" s="608"/>
      <c r="O18" s="608"/>
      <c r="P18" s="608"/>
      <c r="Q18" s="609"/>
      <c r="R18" s="610">
        <v>17658</v>
      </c>
      <c r="S18" s="611"/>
      <c r="T18" s="611"/>
      <c r="U18" s="611"/>
      <c r="V18" s="611"/>
      <c r="W18" s="611"/>
      <c r="X18" s="611"/>
      <c r="Y18" s="612"/>
      <c r="Z18" s="613">
        <v>0.2</v>
      </c>
      <c r="AA18" s="613"/>
      <c r="AB18" s="613"/>
      <c r="AC18" s="613"/>
      <c r="AD18" s="614">
        <v>17658</v>
      </c>
      <c r="AE18" s="614"/>
      <c r="AF18" s="614"/>
      <c r="AG18" s="614"/>
      <c r="AH18" s="614"/>
      <c r="AI18" s="614"/>
      <c r="AJ18" s="614"/>
      <c r="AK18" s="614"/>
      <c r="AL18" s="615">
        <v>0.3</v>
      </c>
      <c r="AM18" s="616"/>
      <c r="AN18" s="616"/>
      <c r="AO18" s="617"/>
      <c r="AP18" s="607" t="s">
        <v>270</v>
      </c>
      <c r="AQ18" s="608"/>
      <c r="AR18" s="608"/>
      <c r="AS18" s="608"/>
      <c r="AT18" s="608"/>
      <c r="AU18" s="608"/>
      <c r="AV18" s="608"/>
      <c r="AW18" s="608"/>
      <c r="AX18" s="608"/>
      <c r="AY18" s="608"/>
      <c r="AZ18" s="608"/>
      <c r="BA18" s="608"/>
      <c r="BB18" s="608"/>
      <c r="BC18" s="608"/>
      <c r="BD18" s="608"/>
      <c r="BE18" s="608"/>
      <c r="BF18" s="609"/>
      <c r="BG18" s="610" t="s">
        <v>228</v>
      </c>
      <c r="BH18" s="611"/>
      <c r="BI18" s="611"/>
      <c r="BJ18" s="611"/>
      <c r="BK18" s="611"/>
      <c r="BL18" s="611"/>
      <c r="BM18" s="611"/>
      <c r="BN18" s="612"/>
      <c r="BO18" s="613" t="s">
        <v>245</v>
      </c>
      <c r="BP18" s="613"/>
      <c r="BQ18" s="613"/>
      <c r="BR18" s="613"/>
      <c r="BS18" s="614" t="s">
        <v>228</v>
      </c>
      <c r="BT18" s="614"/>
      <c r="BU18" s="614"/>
      <c r="BV18" s="614"/>
      <c r="BW18" s="614"/>
      <c r="BX18" s="614"/>
      <c r="BY18" s="614"/>
      <c r="BZ18" s="614"/>
      <c r="CA18" s="614"/>
      <c r="CB18" s="618"/>
      <c r="CD18" s="607" t="s">
        <v>271</v>
      </c>
      <c r="CE18" s="608"/>
      <c r="CF18" s="608"/>
      <c r="CG18" s="608"/>
      <c r="CH18" s="608"/>
      <c r="CI18" s="608"/>
      <c r="CJ18" s="608"/>
      <c r="CK18" s="608"/>
      <c r="CL18" s="608"/>
      <c r="CM18" s="608"/>
      <c r="CN18" s="608"/>
      <c r="CO18" s="608"/>
      <c r="CP18" s="608"/>
      <c r="CQ18" s="609"/>
      <c r="CR18" s="610" t="s">
        <v>228</v>
      </c>
      <c r="CS18" s="611"/>
      <c r="CT18" s="611"/>
      <c r="CU18" s="611"/>
      <c r="CV18" s="611"/>
      <c r="CW18" s="611"/>
      <c r="CX18" s="611"/>
      <c r="CY18" s="612"/>
      <c r="CZ18" s="613" t="s">
        <v>228</v>
      </c>
      <c r="DA18" s="613"/>
      <c r="DB18" s="613"/>
      <c r="DC18" s="613"/>
      <c r="DD18" s="619" t="s">
        <v>228</v>
      </c>
      <c r="DE18" s="611"/>
      <c r="DF18" s="611"/>
      <c r="DG18" s="611"/>
      <c r="DH18" s="611"/>
      <c r="DI18" s="611"/>
      <c r="DJ18" s="611"/>
      <c r="DK18" s="611"/>
      <c r="DL18" s="611"/>
      <c r="DM18" s="611"/>
      <c r="DN18" s="611"/>
      <c r="DO18" s="611"/>
      <c r="DP18" s="612"/>
      <c r="DQ18" s="619" t="s">
        <v>228</v>
      </c>
      <c r="DR18" s="611"/>
      <c r="DS18" s="611"/>
      <c r="DT18" s="611"/>
      <c r="DU18" s="611"/>
      <c r="DV18" s="611"/>
      <c r="DW18" s="611"/>
      <c r="DX18" s="611"/>
      <c r="DY18" s="611"/>
      <c r="DZ18" s="611"/>
      <c r="EA18" s="611"/>
      <c r="EB18" s="611"/>
      <c r="EC18" s="620"/>
    </row>
    <row r="19" spans="2:133" ht="11.25" customHeight="1" x14ac:dyDescent="0.2">
      <c r="B19" s="607" t="s">
        <v>272</v>
      </c>
      <c r="C19" s="608"/>
      <c r="D19" s="608"/>
      <c r="E19" s="608"/>
      <c r="F19" s="608"/>
      <c r="G19" s="608"/>
      <c r="H19" s="608"/>
      <c r="I19" s="608"/>
      <c r="J19" s="608"/>
      <c r="K19" s="608"/>
      <c r="L19" s="608"/>
      <c r="M19" s="608"/>
      <c r="N19" s="608"/>
      <c r="O19" s="608"/>
      <c r="P19" s="608"/>
      <c r="Q19" s="609"/>
      <c r="R19" s="610">
        <v>17634</v>
      </c>
      <c r="S19" s="611"/>
      <c r="T19" s="611"/>
      <c r="U19" s="611"/>
      <c r="V19" s="611"/>
      <c r="W19" s="611"/>
      <c r="X19" s="611"/>
      <c r="Y19" s="612"/>
      <c r="Z19" s="613">
        <v>0.2</v>
      </c>
      <c r="AA19" s="613"/>
      <c r="AB19" s="613"/>
      <c r="AC19" s="613"/>
      <c r="AD19" s="614">
        <v>17634</v>
      </c>
      <c r="AE19" s="614"/>
      <c r="AF19" s="614"/>
      <c r="AG19" s="614"/>
      <c r="AH19" s="614"/>
      <c r="AI19" s="614"/>
      <c r="AJ19" s="614"/>
      <c r="AK19" s="614"/>
      <c r="AL19" s="615">
        <v>0.3</v>
      </c>
      <c r="AM19" s="616"/>
      <c r="AN19" s="616"/>
      <c r="AO19" s="617"/>
      <c r="AP19" s="607" t="s">
        <v>273</v>
      </c>
      <c r="AQ19" s="608"/>
      <c r="AR19" s="608"/>
      <c r="AS19" s="608"/>
      <c r="AT19" s="608"/>
      <c r="AU19" s="608"/>
      <c r="AV19" s="608"/>
      <c r="AW19" s="608"/>
      <c r="AX19" s="608"/>
      <c r="AY19" s="608"/>
      <c r="AZ19" s="608"/>
      <c r="BA19" s="608"/>
      <c r="BB19" s="608"/>
      <c r="BC19" s="608"/>
      <c r="BD19" s="608"/>
      <c r="BE19" s="608"/>
      <c r="BF19" s="609"/>
      <c r="BG19" s="610" t="s">
        <v>176</v>
      </c>
      <c r="BH19" s="611"/>
      <c r="BI19" s="611"/>
      <c r="BJ19" s="611"/>
      <c r="BK19" s="611"/>
      <c r="BL19" s="611"/>
      <c r="BM19" s="611"/>
      <c r="BN19" s="612"/>
      <c r="BO19" s="613" t="s">
        <v>176</v>
      </c>
      <c r="BP19" s="613"/>
      <c r="BQ19" s="613"/>
      <c r="BR19" s="613"/>
      <c r="BS19" s="614" t="s">
        <v>176</v>
      </c>
      <c r="BT19" s="614"/>
      <c r="BU19" s="614"/>
      <c r="BV19" s="614"/>
      <c r="BW19" s="614"/>
      <c r="BX19" s="614"/>
      <c r="BY19" s="614"/>
      <c r="BZ19" s="614"/>
      <c r="CA19" s="614"/>
      <c r="CB19" s="618"/>
      <c r="CD19" s="607" t="s">
        <v>274</v>
      </c>
      <c r="CE19" s="608"/>
      <c r="CF19" s="608"/>
      <c r="CG19" s="608"/>
      <c r="CH19" s="608"/>
      <c r="CI19" s="608"/>
      <c r="CJ19" s="608"/>
      <c r="CK19" s="608"/>
      <c r="CL19" s="608"/>
      <c r="CM19" s="608"/>
      <c r="CN19" s="608"/>
      <c r="CO19" s="608"/>
      <c r="CP19" s="608"/>
      <c r="CQ19" s="609"/>
      <c r="CR19" s="610" t="s">
        <v>228</v>
      </c>
      <c r="CS19" s="611"/>
      <c r="CT19" s="611"/>
      <c r="CU19" s="611"/>
      <c r="CV19" s="611"/>
      <c r="CW19" s="611"/>
      <c r="CX19" s="611"/>
      <c r="CY19" s="612"/>
      <c r="CZ19" s="613" t="s">
        <v>228</v>
      </c>
      <c r="DA19" s="613"/>
      <c r="DB19" s="613"/>
      <c r="DC19" s="613"/>
      <c r="DD19" s="619" t="s">
        <v>228</v>
      </c>
      <c r="DE19" s="611"/>
      <c r="DF19" s="611"/>
      <c r="DG19" s="611"/>
      <c r="DH19" s="611"/>
      <c r="DI19" s="611"/>
      <c r="DJ19" s="611"/>
      <c r="DK19" s="611"/>
      <c r="DL19" s="611"/>
      <c r="DM19" s="611"/>
      <c r="DN19" s="611"/>
      <c r="DO19" s="611"/>
      <c r="DP19" s="612"/>
      <c r="DQ19" s="619" t="s">
        <v>228</v>
      </c>
      <c r="DR19" s="611"/>
      <c r="DS19" s="611"/>
      <c r="DT19" s="611"/>
      <c r="DU19" s="611"/>
      <c r="DV19" s="611"/>
      <c r="DW19" s="611"/>
      <c r="DX19" s="611"/>
      <c r="DY19" s="611"/>
      <c r="DZ19" s="611"/>
      <c r="EA19" s="611"/>
      <c r="EB19" s="611"/>
      <c r="EC19" s="620"/>
    </row>
    <row r="20" spans="2:133" ht="11.25" customHeight="1" x14ac:dyDescent="0.2">
      <c r="B20" s="623" t="s">
        <v>275</v>
      </c>
      <c r="C20" s="624"/>
      <c r="D20" s="624"/>
      <c r="E20" s="624"/>
      <c r="F20" s="624"/>
      <c r="G20" s="624"/>
      <c r="H20" s="624"/>
      <c r="I20" s="624"/>
      <c r="J20" s="624"/>
      <c r="K20" s="624"/>
      <c r="L20" s="624"/>
      <c r="M20" s="624"/>
      <c r="N20" s="624"/>
      <c r="O20" s="624"/>
      <c r="P20" s="624"/>
      <c r="Q20" s="625"/>
      <c r="R20" s="610">
        <v>24</v>
      </c>
      <c r="S20" s="611"/>
      <c r="T20" s="611"/>
      <c r="U20" s="611"/>
      <c r="V20" s="611"/>
      <c r="W20" s="611"/>
      <c r="X20" s="611"/>
      <c r="Y20" s="612"/>
      <c r="Z20" s="613">
        <v>0</v>
      </c>
      <c r="AA20" s="613"/>
      <c r="AB20" s="613"/>
      <c r="AC20" s="613"/>
      <c r="AD20" s="614">
        <v>24</v>
      </c>
      <c r="AE20" s="614"/>
      <c r="AF20" s="614"/>
      <c r="AG20" s="614"/>
      <c r="AH20" s="614"/>
      <c r="AI20" s="614"/>
      <c r="AJ20" s="614"/>
      <c r="AK20" s="614"/>
      <c r="AL20" s="615">
        <v>0</v>
      </c>
      <c r="AM20" s="616"/>
      <c r="AN20" s="616"/>
      <c r="AO20" s="617"/>
      <c r="AP20" s="607" t="s">
        <v>276</v>
      </c>
      <c r="AQ20" s="608"/>
      <c r="AR20" s="608"/>
      <c r="AS20" s="608"/>
      <c r="AT20" s="608"/>
      <c r="AU20" s="608"/>
      <c r="AV20" s="608"/>
      <c r="AW20" s="608"/>
      <c r="AX20" s="608"/>
      <c r="AY20" s="608"/>
      <c r="AZ20" s="608"/>
      <c r="BA20" s="608"/>
      <c r="BB20" s="608"/>
      <c r="BC20" s="608"/>
      <c r="BD20" s="608"/>
      <c r="BE20" s="608"/>
      <c r="BF20" s="609"/>
      <c r="BG20" s="610" t="s">
        <v>228</v>
      </c>
      <c r="BH20" s="611"/>
      <c r="BI20" s="611"/>
      <c r="BJ20" s="611"/>
      <c r="BK20" s="611"/>
      <c r="BL20" s="611"/>
      <c r="BM20" s="611"/>
      <c r="BN20" s="612"/>
      <c r="BO20" s="613" t="s">
        <v>176</v>
      </c>
      <c r="BP20" s="613"/>
      <c r="BQ20" s="613"/>
      <c r="BR20" s="613"/>
      <c r="BS20" s="614" t="s">
        <v>228</v>
      </c>
      <c r="BT20" s="614"/>
      <c r="BU20" s="614"/>
      <c r="BV20" s="614"/>
      <c r="BW20" s="614"/>
      <c r="BX20" s="614"/>
      <c r="BY20" s="614"/>
      <c r="BZ20" s="614"/>
      <c r="CA20" s="614"/>
      <c r="CB20" s="618"/>
      <c r="CD20" s="607" t="s">
        <v>277</v>
      </c>
      <c r="CE20" s="608"/>
      <c r="CF20" s="608"/>
      <c r="CG20" s="608"/>
      <c r="CH20" s="608"/>
      <c r="CI20" s="608"/>
      <c r="CJ20" s="608"/>
      <c r="CK20" s="608"/>
      <c r="CL20" s="608"/>
      <c r="CM20" s="608"/>
      <c r="CN20" s="608"/>
      <c r="CO20" s="608"/>
      <c r="CP20" s="608"/>
      <c r="CQ20" s="609"/>
      <c r="CR20" s="610">
        <v>9941967</v>
      </c>
      <c r="CS20" s="611"/>
      <c r="CT20" s="611"/>
      <c r="CU20" s="611"/>
      <c r="CV20" s="611"/>
      <c r="CW20" s="611"/>
      <c r="CX20" s="611"/>
      <c r="CY20" s="612"/>
      <c r="CZ20" s="613">
        <v>100</v>
      </c>
      <c r="DA20" s="613"/>
      <c r="DB20" s="613"/>
      <c r="DC20" s="613"/>
      <c r="DD20" s="619">
        <v>831270</v>
      </c>
      <c r="DE20" s="611"/>
      <c r="DF20" s="611"/>
      <c r="DG20" s="611"/>
      <c r="DH20" s="611"/>
      <c r="DI20" s="611"/>
      <c r="DJ20" s="611"/>
      <c r="DK20" s="611"/>
      <c r="DL20" s="611"/>
      <c r="DM20" s="611"/>
      <c r="DN20" s="611"/>
      <c r="DO20" s="611"/>
      <c r="DP20" s="612"/>
      <c r="DQ20" s="619">
        <v>6109530</v>
      </c>
      <c r="DR20" s="611"/>
      <c r="DS20" s="611"/>
      <c r="DT20" s="611"/>
      <c r="DU20" s="611"/>
      <c r="DV20" s="611"/>
      <c r="DW20" s="611"/>
      <c r="DX20" s="611"/>
      <c r="DY20" s="611"/>
      <c r="DZ20" s="611"/>
      <c r="EA20" s="611"/>
      <c r="EB20" s="611"/>
      <c r="EC20" s="620"/>
    </row>
    <row r="21" spans="2:133" ht="11.25" customHeight="1" x14ac:dyDescent="0.2">
      <c r="B21" s="607" t="s">
        <v>278</v>
      </c>
      <c r="C21" s="608"/>
      <c r="D21" s="608"/>
      <c r="E21" s="608"/>
      <c r="F21" s="608"/>
      <c r="G21" s="608"/>
      <c r="H21" s="608"/>
      <c r="I21" s="608"/>
      <c r="J21" s="608"/>
      <c r="K21" s="608"/>
      <c r="L21" s="608"/>
      <c r="M21" s="608"/>
      <c r="N21" s="608"/>
      <c r="O21" s="608"/>
      <c r="P21" s="608"/>
      <c r="Q21" s="609"/>
      <c r="R21" s="610">
        <v>2703718</v>
      </c>
      <c r="S21" s="611"/>
      <c r="T21" s="611"/>
      <c r="U21" s="611"/>
      <c r="V21" s="611"/>
      <c r="W21" s="611"/>
      <c r="X21" s="611"/>
      <c r="Y21" s="612"/>
      <c r="Z21" s="613">
        <v>26.1</v>
      </c>
      <c r="AA21" s="613"/>
      <c r="AB21" s="613"/>
      <c r="AC21" s="613"/>
      <c r="AD21" s="614">
        <v>2496912</v>
      </c>
      <c r="AE21" s="614"/>
      <c r="AF21" s="614"/>
      <c r="AG21" s="614"/>
      <c r="AH21" s="614"/>
      <c r="AI21" s="614"/>
      <c r="AJ21" s="614"/>
      <c r="AK21" s="614"/>
      <c r="AL21" s="615">
        <v>47</v>
      </c>
      <c r="AM21" s="616"/>
      <c r="AN21" s="616"/>
      <c r="AO21" s="617"/>
      <c r="AP21" s="607" t="s">
        <v>279</v>
      </c>
      <c r="AQ21" s="626"/>
      <c r="AR21" s="626"/>
      <c r="AS21" s="626"/>
      <c r="AT21" s="626"/>
      <c r="AU21" s="626"/>
      <c r="AV21" s="626"/>
      <c r="AW21" s="626"/>
      <c r="AX21" s="626"/>
      <c r="AY21" s="626"/>
      <c r="AZ21" s="626"/>
      <c r="BA21" s="626"/>
      <c r="BB21" s="626"/>
      <c r="BC21" s="626"/>
      <c r="BD21" s="626"/>
      <c r="BE21" s="626"/>
      <c r="BF21" s="627"/>
      <c r="BG21" s="610" t="s">
        <v>176</v>
      </c>
      <c r="BH21" s="611"/>
      <c r="BI21" s="611"/>
      <c r="BJ21" s="611"/>
      <c r="BK21" s="611"/>
      <c r="BL21" s="611"/>
      <c r="BM21" s="611"/>
      <c r="BN21" s="612"/>
      <c r="BO21" s="613" t="s">
        <v>228</v>
      </c>
      <c r="BP21" s="613"/>
      <c r="BQ21" s="613"/>
      <c r="BR21" s="613"/>
      <c r="BS21" s="614" t="s">
        <v>228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280</v>
      </c>
      <c r="C22" s="608"/>
      <c r="D22" s="608"/>
      <c r="E22" s="608"/>
      <c r="F22" s="608"/>
      <c r="G22" s="608"/>
      <c r="H22" s="608"/>
      <c r="I22" s="608"/>
      <c r="J22" s="608"/>
      <c r="K22" s="608"/>
      <c r="L22" s="608"/>
      <c r="M22" s="608"/>
      <c r="N22" s="608"/>
      <c r="O22" s="608"/>
      <c r="P22" s="608"/>
      <c r="Q22" s="609"/>
      <c r="R22" s="610">
        <v>2496912</v>
      </c>
      <c r="S22" s="611"/>
      <c r="T22" s="611"/>
      <c r="U22" s="611"/>
      <c r="V22" s="611"/>
      <c r="W22" s="611"/>
      <c r="X22" s="611"/>
      <c r="Y22" s="612"/>
      <c r="Z22" s="613">
        <v>24.1</v>
      </c>
      <c r="AA22" s="613"/>
      <c r="AB22" s="613"/>
      <c r="AC22" s="613"/>
      <c r="AD22" s="614">
        <v>2496912</v>
      </c>
      <c r="AE22" s="614"/>
      <c r="AF22" s="614"/>
      <c r="AG22" s="614"/>
      <c r="AH22" s="614"/>
      <c r="AI22" s="614"/>
      <c r="AJ22" s="614"/>
      <c r="AK22" s="614"/>
      <c r="AL22" s="615">
        <v>47</v>
      </c>
      <c r="AM22" s="616"/>
      <c r="AN22" s="616"/>
      <c r="AO22" s="617"/>
      <c r="AP22" s="607" t="s">
        <v>281</v>
      </c>
      <c r="AQ22" s="626"/>
      <c r="AR22" s="626"/>
      <c r="AS22" s="626"/>
      <c r="AT22" s="626"/>
      <c r="AU22" s="626"/>
      <c r="AV22" s="626"/>
      <c r="AW22" s="626"/>
      <c r="AX22" s="626"/>
      <c r="AY22" s="626"/>
      <c r="AZ22" s="626"/>
      <c r="BA22" s="626"/>
      <c r="BB22" s="626"/>
      <c r="BC22" s="626"/>
      <c r="BD22" s="626"/>
      <c r="BE22" s="626"/>
      <c r="BF22" s="627"/>
      <c r="BG22" s="610" t="s">
        <v>176</v>
      </c>
      <c r="BH22" s="611"/>
      <c r="BI22" s="611"/>
      <c r="BJ22" s="611"/>
      <c r="BK22" s="611"/>
      <c r="BL22" s="611"/>
      <c r="BM22" s="611"/>
      <c r="BN22" s="612"/>
      <c r="BO22" s="613" t="s">
        <v>228</v>
      </c>
      <c r="BP22" s="613"/>
      <c r="BQ22" s="613"/>
      <c r="BR22" s="613"/>
      <c r="BS22" s="614" t="s">
        <v>176</v>
      </c>
      <c r="BT22" s="614"/>
      <c r="BU22" s="614"/>
      <c r="BV22" s="614"/>
      <c r="BW22" s="614"/>
      <c r="BX22" s="614"/>
      <c r="BY22" s="614"/>
      <c r="BZ22" s="614"/>
      <c r="CA22" s="614"/>
      <c r="CB22" s="618"/>
      <c r="CD22" s="592" t="s">
        <v>282</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283</v>
      </c>
      <c r="C23" s="608"/>
      <c r="D23" s="608"/>
      <c r="E23" s="608"/>
      <c r="F23" s="608"/>
      <c r="G23" s="608"/>
      <c r="H23" s="608"/>
      <c r="I23" s="608"/>
      <c r="J23" s="608"/>
      <c r="K23" s="608"/>
      <c r="L23" s="608"/>
      <c r="M23" s="608"/>
      <c r="N23" s="608"/>
      <c r="O23" s="608"/>
      <c r="P23" s="608"/>
      <c r="Q23" s="609"/>
      <c r="R23" s="610">
        <v>206806</v>
      </c>
      <c r="S23" s="611"/>
      <c r="T23" s="611"/>
      <c r="U23" s="611"/>
      <c r="V23" s="611"/>
      <c r="W23" s="611"/>
      <c r="X23" s="611"/>
      <c r="Y23" s="612"/>
      <c r="Z23" s="613">
        <v>2</v>
      </c>
      <c r="AA23" s="613"/>
      <c r="AB23" s="613"/>
      <c r="AC23" s="613"/>
      <c r="AD23" s="614" t="s">
        <v>228</v>
      </c>
      <c r="AE23" s="614"/>
      <c r="AF23" s="614"/>
      <c r="AG23" s="614"/>
      <c r="AH23" s="614"/>
      <c r="AI23" s="614"/>
      <c r="AJ23" s="614"/>
      <c r="AK23" s="614"/>
      <c r="AL23" s="615" t="s">
        <v>228</v>
      </c>
      <c r="AM23" s="616"/>
      <c r="AN23" s="616"/>
      <c r="AO23" s="617"/>
      <c r="AP23" s="607" t="s">
        <v>284</v>
      </c>
      <c r="AQ23" s="626"/>
      <c r="AR23" s="626"/>
      <c r="AS23" s="626"/>
      <c r="AT23" s="626"/>
      <c r="AU23" s="626"/>
      <c r="AV23" s="626"/>
      <c r="AW23" s="626"/>
      <c r="AX23" s="626"/>
      <c r="AY23" s="626"/>
      <c r="AZ23" s="626"/>
      <c r="BA23" s="626"/>
      <c r="BB23" s="626"/>
      <c r="BC23" s="626"/>
      <c r="BD23" s="626"/>
      <c r="BE23" s="626"/>
      <c r="BF23" s="627"/>
      <c r="BG23" s="610" t="s">
        <v>176</v>
      </c>
      <c r="BH23" s="611"/>
      <c r="BI23" s="611"/>
      <c r="BJ23" s="611"/>
      <c r="BK23" s="611"/>
      <c r="BL23" s="611"/>
      <c r="BM23" s="611"/>
      <c r="BN23" s="612"/>
      <c r="BO23" s="613" t="s">
        <v>228</v>
      </c>
      <c r="BP23" s="613"/>
      <c r="BQ23" s="613"/>
      <c r="BR23" s="613"/>
      <c r="BS23" s="614" t="s">
        <v>228</v>
      </c>
      <c r="BT23" s="614"/>
      <c r="BU23" s="614"/>
      <c r="BV23" s="614"/>
      <c r="BW23" s="614"/>
      <c r="BX23" s="614"/>
      <c r="BY23" s="614"/>
      <c r="BZ23" s="614"/>
      <c r="CA23" s="614"/>
      <c r="CB23" s="618"/>
      <c r="CD23" s="592" t="s">
        <v>222</v>
      </c>
      <c r="CE23" s="593"/>
      <c r="CF23" s="593"/>
      <c r="CG23" s="593"/>
      <c r="CH23" s="593"/>
      <c r="CI23" s="593"/>
      <c r="CJ23" s="593"/>
      <c r="CK23" s="593"/>
      <c r="CL23" s="593"/>
      <c r="CM23" s="593"/>
      <c r="CN23" s="593"/>
      <c r="CO23" s="593"/>
      <c r="CP23" s="593"/>
      <c r="CQ23" s="594"/>
      <c r="CR23" s="592" t="s">
        <v>285</v>
      </c>
      <c r="CS23" s="593"/>
      <c r="CT23" s="593"/>
      <c r="CU23" s="593"/>
      <c r="CV23" s="593"/>
      <c r="CW23" s="593"/>
      <c r="CX23" s="593"/>
      <c r="CY23" s="594"/>
      <c r="CZ23" s="592" t="s">
        <v>286</v>
      </c>
      <c r="DA23" s="593"/>
      <c r="DB23" s="593"/>
      <c r="DC23" s="594"/>
      <c r="DD23" s="592" t="s">
        <v>287</v>
      </c>
      <c r="DE23" s="593"/>
      <c r="DF23" s="593"/>
      <c r="DG23" s="593"/>
      <c r="DH23" s="593"/>
      <c r="DI23" s="593"/>
      <c r="DJ23" s="593"/>
      <c r="DK23" s="594"/>
      <c r="DL23" s="637" t="s">
        <v>288</v>
      </c>
      <c r="DM23" s="638"/>
      <c r="DN23" s="638"/>
      <c r="DO23" s="638"/>
      <c r="DP23" s="638"/>
      <c r="DQ23" s="638"/>
      <c r="DR23" s="638"/>
      <c r="DS23" s="638"/>
      <c r="DT23" s="638"/>
      <c r="DU23" s="638"/>
      <c r="DV23" s="639"/>
      <c r="DW23" s="592" t="s">
        <v>289</v>
      </c>
      <c r="DX23" s="593"/>
      <c r="DY23" s="593"/>
      <c r="DZ23" s="593"/>
      <c r="EA23" s="593"/>
      <c r="EB23" s="593"/>
      <c r="EC23" s="594"/>
    </row>
    <row r="24" spans="2:133" ht="11.25" customHeight="1" x14ac:dyDescent="0.2">
      <c r="B24" s="607" t="s">
        <v>290</v>
      </c>
      <c r="C24" s="608"/>
      <c r="D24" s="608"/>
      <c r="E24" s="608"/>
      <c r="F24" s="608"/>
      <c r="G24" s="608"/>
      <c r="H24" s="608"/>
      <c r="I24" s="608"/>
      <c r="J24" s="608"/>
      <c r="K24" s="608"/>
      <c r="L24" s="608"/>
      <c r="M24" s="608"/>
      <c r="N24" s="608"/>
      <c r="O24" s="608"/>
      <c r="P24" s="608"/>
      <c r="Q24" s="609"/>
      <c r="R24" s="610" t="s">
        <v>176</v>
      </c>
      <c r="S24" s="611"/>
      <c r="T24" s="611"/>
      <c r="U24" s="611"/>
      <c r="V24" s="611"/>
      <c r="W24" s="611"/>
      <c r="X24" s="611"/>
      <c r="Y24" s="612"/>
      <c r="Z24" s="613" t="s">
        <v>228</v>
      </c>
      <c r="AA24" s="613"/>
      <c r="AB24" s="613"/>
      <c r="AC24" s="613"/>
      <c r="AD24" s="614" t="s">
        <v>228</v>
      </c>
      <c r="AE24" s="614"/>
      <c r="AF24" s="614"/>
      <c r="AG24" s="614"/>
      <c r="AH24" s="614"/>
      <c r="AI24" s="614"/>
      <c r="AJ24" s="614"/>
      <c r="AK24" s="614"/>
      <c r="AL24" s="615" t="s">
        <v>228</v>
      </c>
      <c r="AM24" s="616"/>
      <c r="AN24" s="616"/>
      <c r="AO24" s="617"/>
      <c r="AP24" s="607" t="s">
        <v>291</v>
      </c>
      <c r="AQ24" s="626"/>
      <c r="AR24" s="626"/>
      <c r="AS24" s="626"/>
      <c r="AT24" s="626"/>
      <c r="AU24" s="626"/>
      <c r="AV24" s="626"/>
      <c r="AW24" s="626"/>
      <c r="AX24" s="626"/>
      <c r="AY24" s="626"/>
      <c r="AZ24" s="626"/>
      <c r="BA24" s="626"/>
      <c r="BB24" s="626"/>
      <c r="BC24" s="626"/>
      <c r="BD24" s="626"/>
      <c r="BE24" s="626"/>
      <c r="BF24" s="627"/>
      <c r="BG24" s="610" t="s">
        <v>176</v>
      </c>
      <c r="BH24" s="611"/>
      <c r="BI24" s="611"/>
      <c r="BJ24" s="611"/>
      <c r="BK24" s="611"/>
      <c r="BL24" s="611"/>
      <c r="BM24" s="611"/>
      <c r="BN24" s="612"/>
      <c r="BO24" s="613" t="s">
        <v>228</v>
      </c>
      <c r="BP24" s="613"/>
      <c r="BQ24" s="613"/>
      <c r="BR24" s="613"/>
      <c r="BS24" s="614" t="s">
        <v>176</v>
      </c>
      <c r="BT24" s="614"/>
      <c r="BU24" s="614"/>
      <c r="BV24" s="614"/>
      <c r="BW24" s="614"/>
      <c r="BX24" s="614"/>
      <c r="BY24" s="614"/>
      <c r="BZ24" s="614"/>
      <c r="CA24" s="614"/>
      <c r="CB24" s="618"/>
      <c r="CD24" s="596" t="s">
        <v>292</v>
      </c>
      <c r="CE24" s="597"/>
      <c r="CF24" s="597"/>
      <c r="CG24" s="597"/>
      <c r="CH24" s="597"/>
      <c r="CI24" s="597"/>
      <c r="CJ24" s="597"/>
      <c r="CK24" s="597"/>
      <c r="CL24" s="597"/>
      <c r="CM24" s="597"/>
      <c r="CN24" s="597"/>
      <c r="CO24" s="597"/>
      <c r="CP24" s="597"/>
      <c r="CQ24" s="598"/>
      <c r="CR24" s="599">
        <v>4573851</v>
      </c>
      <c r="CS24" s="600"/>
      <c r="CT24" s="600"/>
      <c r="CU24" s="600"/>
      <c r="CV24" s="600"/>
      <c r="CW24" s="600"/>
      <c r="CX24" s="600"/>
      <c r="CY24" s="601"/>
      <c r="CZ24" s="604">
        <v>46</v>
      </c>
      <c r="DA24" s="605"/>
      <c r="DB24" s="605"/>
      <c r="DC24" s="621"/>
      <c r="DD24" s="645">
        <v>2681560</v>
      </c>
      <c r="DE24" s="600"/>
      <c r="DF24" s="600"/>
      <c r="DG24" s="600"/>
      <c r="DH24" s="600"/>
      <c r="DI24" s="600"/>
      <c r="DJ24" s="600"/>
      <c r="DK24" s="601"/>
      <c r="DL24" s="645">
        <v>2635845</v>
      </c>
      <c r="DM24" s="600"/>
      <c r="DN24" s="600"/>
      <c r="DO24" s="600"/>
      <c r="DP24" s="600"/>
      <c r="DQ24" s="600"/>
      <c r="DR24" s="600"/>
      <c r="DS24" s="600"/>
      <c r="DT24" s="600"/>
      <c r="DU24" s="600"/>
      <c r="DV24" s="601"/>
      <c r="DW24" s="604">
        <v>48.8</v>
      </c>
      <c r="DX24" s="605"/>
      <c r="DY24" s="605"/>
      <c r="DZ24" s="605"/>
      <c r="EA24" s="605"/>
      <c r="EB24" s="605"/>
      <c r="EC24" s="606"/>
    </row>
    <row r="25" spans="2:133" ht="11.25" customHeight="1" x14ac:dyDescent="0.2">
      <c r="B25" s="607" t="s">
        <v>293</v>
      </c>
      <c r="C25" s="608"/>
      <c r="D25" s="608"/>
      <c r="E25" s="608"/>
      <c r="F25" s="608"/>
      <c r="G25" s="608"/>
      <c r="H25" s="608"/>
      <c r="I25" s="608"/>
      <c r="J25" s="608"/>
      <c r="K25" s="608"/>
      <c r="L25" s="608"/>
      <c r="M25" s="608"/>
      <c r="N25" s="608"/>
      <c r="O25" s="608"/>
      <c r="P25" s="608"/>
      <c r="Q25" s="609"/>
      <c r="R25" s="610">
        <v>5515197</v>
      </c>
      <c r="S25" s="611"/>
      <c r="T25" s="611"/>
      <c r="U25" s="611"/>
      <c r="V25" s="611"/>
      <c r="W25" s="611"/>
      <c r="X25" s="611"/>
      <c r="Y25" s="612"/>
      <c r="Z25" s="613">
        <v>53.3</v>
      </c>
      <c r="AA25" s="613"/>
      <c r="AB25" s="613"/>
      <c r="AC25" s="613"/>
      <c r="AD25" s="614">
        <v>5308391</v>
      </c>
      <c r="AE25" s="614"/>
      <c r="AF25" s="614"/>
      <c r="AG25" s="614"/>
      <c r="AH25" s="614"/>
      <c r="AI25" s="614"/>
      <c r="AJ25" s="614"/>
      <c r="AK25" s="614"/>
      <c r="AL25" s="615">
        <v>99.9</v>
      </c>
      <c r="AM25" s="616"/>
      <c r="AN25" s="616"/>
      <c r="AO25" s="617"/>
      <c r="AP25" s="607" t="s">
        <v>294</v>
      </c>
      <c r="AQ25" s="626"/>
      <c r="AR25" s="626"/>
      <c r="AS25" s="626"/>
      <c r="AT25" s="626"/>
      <c r="AU25" s="626"/>
      <c r="AV25" s="626"/>
      <c r="AW25" s="626"/>
      <c r="AX25" s="626"/>
      <c r="AY25" s="626"/>
      <c r="AZ25" s="626"/>
      <c r="BA25" s="626"/>
      <c r="BB25" s="626"/>
      <c r="BC25" s="626"/>
      <c r="BD25" s="626"/>
      <c r="BE25" s="626"/>
      <c r="BF25" s="627"/>
      <c r="BG25" s="610" t="s">
        <v>228</v>
      </c>
      <c r="BH25" s="611"/>
      <c r="BI25" s="611"/>
      <c r="BJ25" s="611"/>
      <c r="BK25" s="611"/>
      <c r="BL25" s="611"/>
      <c r="BM25" s="611"/>
      <c r="BN25" s="612"/>
      <c r="BO25" s="613" t="s">
        <v>228</v>
      </c>
      <c r="BP25" s="613"/>
      <c r="BQ25" s="613"/>
      <c r="BR25" s="613"/>
      <c r="BS25" s="614" t="s">
        <v>176</v>
      </c>
      <c r="BT25" s="614"/>
      <c r="BU25" s="614"/>
      <c r="BV25" s="614"/>
      <c r="BW25" s="614"/>
      <c r="BX25" s="614"/>
      <c r="BY25" s="614"/>
      <c r="BZ25" s="614"/>
      <c r="CA25" s="614"/>
      <c r="CB25" s="618"/>
      <c r="CD25" s="607" t="s">
        <v>295</v>
      </c>
      <c r="CE25" s="608"/>
      <c r="CF25" s="608"/>
      <c r="CG25" s="608"/>
      <c r="CH25" s="608"/>
      <c r="CI25" s="608"/>
      <c r="CJ25" s="608"/>
      <c r="CK25" s="608"/>
      <c r="CL25" s="608"/>
      <c r="CM25" s="608"/>
      <c r="CN25" s="608"/>
      <c r="CO25" s="608"/>
      <c r="CP25" s="608"/>
      <c r="CQ25" s="609"/>
      <c r="CR25" s="610">
        <v>1267508</v>
      </c>
      <c r="CS25" s="642"/>
      <c r="CT25" s="642"/>
      <c r="CU25" s="642"/>
      <c r="CV25" s="642"/>
      <c r="CW25" s="642"/>
      <c r="CX25" s="642"/>
      <c r="CY25" s="643"/>
      <c r="CZ25" s="615">
        <v>12.7</v>
      </c>
      <c r="DA25" s="640"/>
      <c r="DB25" s="640"/>
      <c r="DC25" s="644"/>
      <c r="DD25" s="619">
        <v>1156241</v>
      </c>
      <c r="DE25" s="642"/>
      <c r="DF25" s="642"/>
      <c r="DG25" s="642"/>
      <c r="DH25" s="642"/>
      <c r="DI25" s="642"/>
      <c r="DJ25" s="642"/>
      <c r="DK25" s="643"/>
      <c r="DL25" s="619">
        <v>1116409</v>
      </c>
      <c r="DM25" s="642"/>
      <c r="DN25" s="642"/>
      <c r="DO25" s="642"/>
      <c r="DP25" s="642"/>
      <c r="DQ25" s="642"/>
      <c r="DR25" s="642"/>
      <c r="DS25" s="642"/>
      <c r="DT25" s="642"/>
      <c r="DU25" s="642"/>
      <c r="DV25" s="643"/>
      <c r="DW25" s="615">
        <v>20.7</v>
      </c>
      <c r="DX25" s="640"/>
      <c r="DY25" s="640"/>
      <c r="DZ25" s="640"/>
      <c r="EA25" s="640"/>
      <c r="EB25" s="640"/>
      <c r="EC25" s="641"/>
    </row>
    <row r="26" spans="2:133" ht="11.25" customHeight="1" x14ac:dyDescent="0.2">
      <c r="B26" s="607" t="s">
        <v>296</v>
      </c>
      <c r="C26" s="608"/>
      <c r="D26" s="608"/>
      <c r="E26" s="608"/>
      <c r="F26" s="608"/>
      <c r="G26" s="608"/>
      <c r="H26" s="608"/>
      <c r="I26" s="608"/>
      <c r="J26" s="608"/>
      <c r="K26" s="608"/>
      <c r="L26" s="608"/>
      <c r="M26" s="608"/>
      <c r="N26" s="608"/>
      <c r="O26" s="608"/>
      <c r="P26" s="608"/>
      <c r="Q26" s="609"/>
      <c r="R26" s="610">
        <v>3005</v>
      </c>
      <c r="S26" s="611"/>
      <c r="T26" s="611"/>
      <c r="U26" s="611"/>
      <c r="V26" s="611"/>
      <c r="W26" s="611"/>
      <c r="X26" s="611"/>
      <c r="Y26" s="612"/>
      <c r="Z26" s="613">
        <v>0</v>
      </c>
      <c r="AA26" s="613"/>
      <c r="AB26" s="613"/>
      <c r="AC26" s="613"/>
      <c r="AD26" s="614">
        <v>3005</v>
      </c>
      <c r="AE26" s="614"/>
      <c r="AF26" s="614"/>
      <c r="AG26" s="614"/>
      <c r="AH26" s="614"/>
      <c r="AI26" s="614"/>
      <c r="AJ26" s="614"/>
      <c r="AK26" s="614"/>
      <c r="AL26" s="615">
        <v>0.1</v>
      </c>
      <c r="AM26" s="616"/>
      <c r="AN26" s="616"/>
      <c r="AO26" s="617"/>
      <c r="AP26" s="607" t="s">
        <v>297</v>
      </c>
      <c r="AQ26" s="626"/>
      <c r="AR26" s="626"/>
      <c r="AS26" s="626"/>
      <c r="AT26" s="626"/>
      <c r="AU26" s="626"/>
      <c r="AV26" s="626"/>
      <c r="AW26" s="626"/>
      <c r="AX26" s="626"/>
      <c r="AY26" s="626"/>
      <c r="AZ26" s="626"/>
      <c r="BA26" s="626"/>
      <c r="BB26" s="626"/>
      <c r="BC26" s="626"/>
      <c r="BD26" s="626"/>
      <c r="BE26" s="626"/>
      <c r="BF26" s="627"/>
      <c r="BG26" s="610" t="s">
        <v>176</v>
      </c>
      <c r="BH26" s="611"/>
      <c r="BI26" s="611"/>
      <c r="BJ26" s="611"/>
      <c r="BK26" s="611"/>
      <c r="BL26" s="611"/>
      <c r="BM26" s="611"/>
      <c r="BN26" s="612"/>
      <c r="BO26" s="613" t="s">
        <v>176</v>
      </c>
      <c r="BP26" s="613"/>
      <c r="BQ26" s="613"/>
      <c r="BR26" s="613"/>
      <c r="BS26" s="614" t="s">
        <v>176</v>
      </c>
      <c r="BT26" s="614"/>
      <c r="BU26" s="614"/>
      <c r="BV26" s="614"/>
      <c r="BW26" s="614"/>
      <c r="BX26" s="614"/>
      <c r="BY26" s="614"/>
      <c r="BZ26" s="614"/>
      <c r="CA26" s="614"/>
      <c r="CB26" s="618"/>
      <c r="CD26" s="607" t="s">
        <v>298</v>
      </c>
      <c r="CE26" s="608"/>
      <c r="CF26" s="608"/>
      <c r="CG26" s="608"/>
      <c r="CH26" s="608"/>
      <c r="CI26" s="608"/>
      <c r="CJ26" s="608"/>
      <c r="CK26" s="608"/>
      <c r="CL26" s="608"/>
      <c r="CM26" s="608"/>
      <c r="CN26" s="608"/>
      <c r="CO26" s="608"/>
      <c r="CP26" s="608"/>
      <c r="CQ26" s="609"/>
      <c r="CR26" s="610">
        <v>702906</v>
      </c>
      <c r="CS26" s="611"/>
      <c r="CT26" s="611"/>
      <c r="CU26" s="611"/>
      <c r="CV26" s="611"/>
      <c r="CW26" s="611"/>
      <c r="CX26" s="611"/>
      <c r="CY26" s="612"/>
      <c r="CZ26" s="615">
        <v>7.1</v>
      </c>
      <c r="DA26" s="640"/>
      <c r="DB26" s="640"/>
      <c r="DC26" s="644"/>
      <c r="DD26" s="619">
        <v>662369</v>
      </c>
      <c r="DE26" s="611"/>
      <c r="DF26" s="611"/>
      <c r="DG26" s="611"/>
      <c r="DH26" s="611"/>
      <c r="DI26" s="611"/>
      <c r="DJ26" s="611"/>
      <c r="DK26" s="612"/>
      <c r="DL26" s="619" t="s">
        <v>228</v>
      </c>
      <c r="DM26" s="611"/>
      <c r="DN26" s="611"/>
      <c r="DO26" s="611"/>
      <c r="DP26" s="611"/>
      <c r="DQ26" s="611"/>
      <c r="DR26" s="611"/>
      <c r="DS26" s="611"/>
      <c r="DT26" s="611"/>
      <c r="DU26" s="611"/>
      <c r="DV26" s="612"/>
      <c r="DW26" s="615" t="s">
        <v>228</v>
      </c>
      <c r="DX26" s="640"/>
      <c r="DY26" s="640"/>
      <c r="DZ26" s="640"/>
      <c r="EA26" s="640"/>
      <c r="EB26" s="640"/>
      <c r="EC26" s="641"/>
    </row>
    <row r="27" spans="2:133" ht="11.25" customHeight="1" x14ac:dyDescent="0.2">
      <c r="B27" s="607" t="s">
        <v>299</v>
      </c>
      <c r="C27" s="608"/>
      <c r="D27" s="608"/>
      <c r="E27" s="608"/>
      <c r="F27" s="608"/>
      <c r="G27" s="608"/>
      <c r="H27" s="608"/>
      <c r="I27" s="608"/>
      <c r="J27" s="608"/>
      <c r="K27" s="608"/>
      <c r="L27" s="608"/>
      <c r="M27" s="608"/>
      <c r="N27" s="608"/>
      <c r="O27" s="608"/>
      <c r="P27" s="608"/>
      <c r="Q27" s="609"/>
      <c r="R27" s="610">
        <v>55240</v>
      </c>
      <c r="S27" s="611"/>
      <c r="T27" s="611"/>
      <c r="U27" s="611"/>
      <c r="V27" s="611"/>
      <c r="W27" s="611"/>
      <c r="X27" s="611"/>
      <c r="Y27" s="612"/>
      <c r="Z27" s="613">
        <v>0.5</v>
      </c>
      <c r="AA27" s="613"/>
      <c r="AB27" s="613"/>
      <c r="AC27" s="613"/>
      <c r="AD27" s="614" t="s">
        <v>228</v>
      </c>
      <c r="AE27" s="614"/>
      <c r="AF27" s="614"/>
      <c r="AG27" s="614"/>
      <c r="AH27" s="614"/>
      <c r="AI27" s="614"/>
      <c r="AJ27" s="614"/>
      <c r="AK27" s="614"/>
      <c r="AL27" s="615" t="s">
        <v>176</v>
      </c>
      <c r="AM27" s="616"/>
      <c r="AN27" s="616"/>
      <c r="AO27" s="617"/>
      <c r="AP27" s="607" t="s">
        <v>300</v>
      </c>
      <c r="AQ27" s="608"/>
      <c r="AR27" s="608"/>
      <c r="AS27" s="608"/>
      <c r="AT27" s="608"/>
      <c r="AU27" s="608"/>
      <c r="AV27" s="608"/>
      <c r="AW27" s="608"/>
      <c r="AX27" s="608"/>
      <c r="AY27" s="608"/>
      <c r="AZ27" s="608"/>
      <c r="BA27" s="608"/>
      <c r="BB27" s="608"/>
      <c r="BC27" s="608"/>
      <c r="BD27" s="608"/>
      <c r="BE27" s="608"/>
      <c r="BF27" s="609"/>
      <c r="BG27" s="610">
        <v>2161144</v>
      </c>
      <c r="BH27" s="611"/>
      <c r="BI27" s="611"/>
      <c r="BJ27" s="611"/>
      <c r="BK27" s="611"/>
      <c r="BL27" s="611"/>
      <c r="BM27" s="611"/>
      <c r="BN27" s="612"/>
      <c r="BO27" s="613">
        <v>100</v>
      </c>
      <c r="BP27" s="613"/>
      <c r="BQ27" s="613"/>
      <c r="BR27" s="613"/>
      <c r="BS27" s="614" t="s">
        <v>176</v>
      </c>
      <c r="BT27" s="614"/>
      <c r="BU27" s="614"/>
      <c r="BV27" s="614"/>
      <c r="BW27" s="614"/>
      <c r="BX27" s="614"/>
      <c r="BY27" s="614"/>
      <c r="BZ27" s="614"/>
      <c r="CA27" s="614"/>
      <c r="CB27" s="618"/>
      <c r="CD27" s="607" t="s">
        <v>301</v>
      </c>
      <c r="CE27" s="608"/>
      <c r="CF27" s="608"/>
      <c r="CG27" s="608"/>
      <c r="CH27" s="608"/>
      <c r="CI27" s="608"/>
      <c r="CJ27" s="608"/>
      <c r="CK27" s="608"/>
      <c r="CL27" s="608"/>
      <c r="CM27" s="608"/>
      <c r="CN27" s="608"/>
      <c r="CO27" s="608"/>
      <c r="CP27" s="608"/>
      <c r="CQ27" s="609"/>
      <c r="CR27" s="610">
        <v>2383938</v>
      </c>
      <c r="CS27" s="642"/>
      <c r="CT27" s="642"/>
      <c r="CU27" s="642"/>
      <c r="CV27" s="642"/>
      <c r="CW27" s="642"/>
      <c r="CX27" s="642"/>
      <c r="CY27" s="643"/>
      <c r="CZ27" s="615">
        <v>24</v>
      </c>
      <c r="DA27" s="640"/>
      <c r="DB27" s="640"/>
      <c r="DC27" s="644"/>
      <c r="DD27" s="619">
        <v>610976</v>
      </c>
      <c r="DE27" s="642"/>
      <c r="DF27" s="642"/>
      <c r="DG27" s="642"/>
      <c r="DH27" s="642"/>
      <c r="DI27" s="642"/>
      <c r="DJ27" s="642"/>
      <c r="DK27" s="643"/>
      <c r="DL27" s="619">
        <v>605093</v>
      </c>
      <c r="DM27" s="642"/>
      <c r="DN27" s="642"/>
      <c r="DO27" s="642"/>
      <c r="DP27" s="642"/>
      <c r="DQ27" s="642"/>
      <c r="DR27" s="642"/>
      <c r="DS27" s="642"/>
      <c r="DT27" s="642"/>
      <c r="DU27" s="642"/>
      <c r="DV27" s="643"/>
      <c r="DW27" s="615">
        <v>11.2</v>
      </c>
      <c r="DX27" s="640"/>
      <c r="DY27" s="640"/>
      <c r="DZ27" s="640"/>
      <c r="EA27" s="640"/>
      <c r="EB27" s="640"/>
      <c r="EC27" s="641"/>
    </row>
    <row r="28" spans="2:133" ht="11.25" customHeight="1" x14ac:dyDescent="0.2">
      <c r="B28" s="607" t="s">
        <v>302</v>
      </c>
      <c r="C28" s="608"/>
      <c r="D28" s="608"/>
      <c r="E28" s="608"/>
      <c r="F28" s="608"/>
      <c r="G28" s="608"/>
      <c r="H28" s="608"/>
      <c r="I28" s="608"/>
      <c r="J28" s="608"/>
      <c r="K28" s="608"/>
      <c r="L28" s="608"/>
      <c r="M28" s="608"/>
      <c r="N28" s="608"/>
      <c r="O28" s="608"/>
      <c r="P28" s="608"/>
      <c r="Q28" s="609"/>
      <c r="R28" s="610">
        <v>92335</v>
      </c>
      <c r="S28" s="611"/>
      <c r="T28" s="611"/>
      <c r="U28" s="611"/>
      <c r="V28" s="611"/>
      <c r="W28" s="611"/>
      <c r="X28" s="611"/>
      <c r="Y28" s="612"/>
      <c r="Z28" s="613">
        <v>0.9</v>
      </c>
      <c r="AA28" s="613"/>
      <c r="AB28" s="613"/>
      <c r="AC28" s="613"/>
      <c r="AD28" s="614">
        <v>4775</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303</v>
      </c>
      <c r="CE28" s="608"/>
      <c r="CF28" s="608"/>
      <c r="CG28" s="608"/>
      <c r="CH28" s="608"/>
      <c r="CI28" s="608"/>
      <c r="CJ28" s="608"/>
      <c r="CK28" s="608"/>
      <c r="CL28" s="608"/>
      <c r="CM28" s="608"/>
      <c r="CN28" s="608"/>
      <c r="CO28" s="608"/>
      <c r="CP28" s="608"/>
      <c r="CQ28" s="609"/>
      <c r="CR28" s="610">
        <v>922405</v>
      </c>
      <c r="CS28" s="611"/>
      <c r="CT28" s="611"/>
      <c r="CU28" s="611"/>
      <c r="CV28" s="611"/>
      <c r="CW28" s="611"/>
      <c r="CX28" s="611"/>
      <c r="CY28" s="612"/>
      <c r="CZ28" s="615">
        <v>9.3000000000000007</v>
      </c>
      <c r="DA28" s="640"/>
      <c r="DB28" s="640"/>
      <c r="DC28" s="644"/>
      <c r="DD28" s="619">
        <v>914343</v>
      </c>
      <c r="DE28" s="611"/>
      <c r="DF28" s="611"/>
      <c r="DG28" s="611"/>
      <c r="DH28" s="611"/>
      <c r="DI28" s="611"/>
      <c r="DJ28" s="611"/>
      <c r="DK28" s="612"/>
      <c r="DL28" s="619">
        <v>914343</v>
      </c>
      <c r="DM28" s="611"/>
      <c r="DN28" s="611"/>
      <c r="DO28" s="611"/>
      <c r="DP28" s="611"/>
      <c r="DQ28" s="611"/>
      <c r="DR28" s="611"/>
      <c r="DS28" s="611"/>
      <c r="DT28" s="611"/>
      <c r="DU28" s="611"/>
      <c r="DV28" s="612"/>
      <c r="DW28" s="615">
        <v>16.899999999999999</v>
      </c>
      <c r="DX28" s="640"/>
      <c r="DY28" s="640"/>
      <c r="DZ28" s="640"/>
      <c r="EA28" s="640"/>
      <c r="EB28" s="640"/>
      <c r="EC28" s="641"/>
    </row>
    <row r="29" spans="2:133" ht="11.25" customHeight="1" x14ac:dyDescent="0.2">
      <c r="B29" s="607" t="s">
        <v>304</v>
      </c>
      <c r="C29" s="608"/>
      <c r="D29" s="608"/>
      <c r="E29" s="608"/>
      <c r="F29" s="608"/>
      <c r="G29" s="608"/>
      <c r="H29" s="608"/>
      <c r="I29" s="608"/>
      <c r="J29" s="608"/>
      <c r="K29" s="608"/>
      <c r="L29" s="608"/>
      <c r="M29" s="608"/>
      <c r="N29" s="608"/>
      <c r="O29" s="608"/>
      <c r="P29" s="608"/>
      <c r="Q29" s="609"/>
      <c r="R29" s="610">
        <v>12775</v>
      </c>
      <c r="S29" s="611"/>
      <c r="T29" s="611"/>
      <c r="U29" s="611"/>
      <c r="V29" s="611"/>
      <c r="W29" s="611"/>
      <c r="X29" s="611"/>
      <c r="Y29" s="612"/>
      <c r="Z29" s="613">
        <v>0.1</v>
      </c>
      <c r="AA29" s="613"/>
      <c r="AB29" s="613"/>
      <c r="AC29" s="613"/>
      <c r="AD29" s="614" t="s">
        <v>228</v>
      </c>
      <c r="AE29" s="614"/>
      <c r="AF29" s="614"/>
      <c r="AG29" s="614"/>
      <c r="AH29" s="614"/>
      <c r="AI29" s="614"/>
      <c r="AJ29" s="614"/>
      <c r="AK29" s="614"/>
      <c r="AL29" s="615" t="s">
        <v>228</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305</v>
      </c>
      <c r="CE29" s="647"/>
      <c r="CF29" s="607" t="s">
        <v>72</v>
      </c>
      <c r="CG29" s="608"/>
      <c r="CH29" s="608"/>
      <c r="CI29" s="608"/>
      <c r="CJ29" s="608"/>
      <c r="CK29" s="608"/>
      <c r="CL29" s="608"/>
      <c r="CM29" s="608"/>
      <c r="CN29" s="608"/>
      <c r="CO29" s="608"/>
      <c r="CP29" s="608"/>
      <c r="CQ29" s="609"/>
      <c r="CR29" s="610">
        <v>922405</v>
      </c>
      <c r="CS29" s="642"/>
      <c r="CT29" s="642"/>
      <c r="CU29" s="642"/>
      <c r="CV29" s="642"/>
      <c r="CW29" s="642"/>
      <c r="CX29" s="642"/>
      <c r="CY29" s="643"/>
      <c r="CZ29" s="615">
        <v>9.3000000000000007</v>
      </c>
      <c r="DA29" s="640"/>
      <c r="DB29" s="640"/>
      <c r="DC29" s="644"/>
      <c r="DD29" s="619">
        <v>914343</v>
      </c>
      <c r="DE29" s="642"/>
      <c r="DF29" s="642"/>
      <c r="DG29" s="642"/>
      <c r="DH29" s="642"/>
      <c r="DI29" s="642"/>
      <c r="DJ29" s="642"/>
      <c r="DK29" s="643"/>
      <c r="DL29" s="619">
        <v>914343</v>
      </c>
      <c r="DM29" s="642"/>
      <c r="DN29" s="642"/>
      <c r="DO29" s="642"/>
      <c r="DP29" s="642"/>
      <c r="DQ29" s="642"/>
      <c r="DR29" s="642"/>
      <c r="DS29" s="642"/>
      <c r="DT29" s="642"/>
      <c r="DU29" s="642"/>
      <c r="DV29" s="643"/>
      <c r="DW29" s="615">
        <v>16.899999999999999</v>
      </c>
      <c r="DX29" s="640"/>
      <c r="DY29" s="640"/>
      <c r="DZ29" s="640"/>
      <c r="EA29" s="640"/>
      <c r="EB29" s="640"/>
      <c r="EC29" s="641"/>
    </row>
    <row r="30" spans="2:133" ht="11.25" customHeight="1" x14ac:dyDescent="0.2">
      <c r="B30" s="607" t="s">
        <v>306</v>
      </c>
      <c r="C30" s="608"/>
      <c r="D30" s="608"/>
      <c r="E30" s="608"/>
      <c r="F30" s="608"/>
      <c r="G30" s="608"/>
      <c r="H30" s="608"/>
      <c r="I30" s="608"/>
      <c r="J30" s="608"/>
      <c r="K30" s="608"/>
      <c r="L30" s="608"/>
      <c r="M30" s="608"/>
      <c r="N30" s="608"/>
      <c r="O30" s="608"/>
      <c r="P30" s="608"/>
      <c r="Q30" s="609"/>
      <c r="R30" s="610">
        <v>1838810</v>
      </c>
      <c r="S30" s="611"/>
      <c r="T30" s="611"/>
      <c r="U30" s="611"/>
      <c r="V30" s="611"/>
      <c r="W30" s="611"/>
      <c r="X30" s="611"/>
      <c r="Y30" s="612"/>
      <c r="Z30" s="613">
        <v>17.8</v>
      </c>
      <c r="AA30" s="613"/>
      <c r="AB30" s="613"/>
      <c r="AC30" s="613"/>
      <c r="AD30" s="614" t="s">
        <v>176</v>
      </c>
      <c r="AE30" s="614"/>
      <c r="AF30" s="614"/>
      <c r="AG30" s="614"/>
      <c r="AH30" s="614"/>
      <c r="AI30" s="614"/>
      <c r="AJ30" s="614"/>
      <c r="AK30" s="614"/>
      <c r="AL30" s="615" t="s">
        <v>176</v>
      </c>
      <c r="AM30" s="616"/>
      <c r="AN30" s="616"/>
      <c r="AO30" s="617"/>
      <c r="AP30" s="592" t="s">
        <v>222</v>
      </c>
      <c r="AQ30" s="593"/>
      <c r="AR30" s="593"/>
      <c r="AS30" s="593"/>
      <c r="AT30" s="593"/>
      <c r="AU30" s="593"/>
      <c r="AV30" s="593"/>
      <c r="AW30" s="593"/>
      <c r="AX30" s="593"/>
      <c r="AY30" s="593"/>
      <c r="AZ30" s="593"/>
      <c r="BA30" s="593"/>
      <c r="BB30" s="593"/>
      <c r="BC30" s="593"/>
      <c r="BD30" s="593"/>
      <c r="BE30" s="593"/>
      <c r="BF30" s="594"/>
      <c r="BG30" s="592" t="s">
        <v>307</v>
      </c>
      <c r="BH30" s="652"/>
      <c r="BI30" s="652"/>
      <c r="BJ30" s="652"/>
      <c r="BK30" s="652"/>
      <c r="BL30" s="652"/>
      <c r="BM30" s="652"/>
      <c r="BN30" s="652"/>
      <c r="BO30" s="652"/>
      <c r="BP30" s="652"/>
      <c r="BQ30" s="653"/>
      <c r="BR30" s="592" t="s">
        <v>308</v>
      </c>
      <c r="BS30" s="652"/>
      <c r="BT30" s="652"/>
      <c r="BU30" s="652"/>
      <c r="BV30" s="652"/>
      <c r="BW30" s="652"/>
      <c r="BX30" s="652"/>
      <c r="BY30" s="652"/>
      <c r="BZ30" s="652"/>
      <c r="CA30" s="652"/>
      <c r="CB30" s="653"/>
      <c r="CD30" s="648"/>
      <c r="CE30" s="649"/>
      <c r="CF30" s="607" t="s">
        <v>309</v>
      </c>
      <c r="CG30" s="608"/>
      <c r="CH30" s="608"/>
      <c r="CI30" s="608"/>
      <c r="CJ30" s="608"/>
      <c r="CK30" s="608"/>
      <c r="CL30" s="608"/>
      <c r="CM30" s="608"/>
      <c r="CN30" s="608"/>
      <c r="CO30" s="608"/>
      <c r="CP30" s="608"/>
      <c r="CQ30" s="609"/>
      <c r="CR30" s="610">
        <v>899367</v>
      </c>
      <c r="CS30" s="611"/>
      <c r="CT30" s="611"/>
      <c r="CU30" s="611"/>
      <c r="CV30" s="611"/>
      <c r="CW30" s="611"/>
      <c r="CX30" s="611"/>
      <c r="CY30" s="612"/>
      <c r="CZ30" s="615">
        <v>9</v>
      </c>
      <c r="DA30" s="640"/>
      <c r="DB30" s="640"/>
      <c r="DC30" s="644"/>
      <c r="DD30" s="619">
        <v>891392</v>
      </c>
      <c r="DE30" s="611"/>
      <c r="DF30" s="611"/>
      <c r="DG30" s="611"/>
      <c r="DH30" s="611"/>
      <c r="DI30" s="611"/>
      <c r="DJ30" s="611"/>
      <c r="DK30" s="612"/>
      <c r="DL30" s="619">
        <v>891392</v>
      </c>
      <c r="DM30" s="611"/>
      <c r="DN30" s="611"/>
      <c r="DO30" s="611"/>
      <c r="DP30" s="611"/>
      <c r="DQ30" s="611"/>
      <c r="DR30" s="611"/>
      <c r="DS30" s="611"/>
      <c r="DT30" s="611"/>
      <c r="DU30" s="611"/>
      <c r="DV30" s="612"/>
      <c r="DW30" s="615">
        <v>16.5</v>
      </c>
      <c r="DX30" s="640"/>
      <c r="DY30" s="640"/>
      <c r="DZ30" s="640"/>
      <c r="EA30" s="640"/>
      <c r="EB30" s="640"/>
      <c r="EC30" s="641"/>
    </row>
    <row r="31" spans="2:133" ht="11.25" customHeight="1" x14ac:dyDescent="0.2">
      <c r="B31" s="623" t="s">
        <v>310</v>
      </c>
      <c r="C31" s="624"/>
      <c r="D31" s="624"/>
      <c r="E31" s="624"/>
      <c r="F31" s="624"/>
      <c r="G31" s="624"/>
      <c r="H31" s="624"/>
      <c r="I31" s="624"/>
      <c r="J31" s="624"/>
      <c r="K31" s="624"/>
      <c r="L31" s="624"/>
      <c r="M31" s="624"/>
      <c r="N31" s="624"/>
      <c r="O31" s="624"/>
      <c r="P31" s="624"/>
      <c r="Q31" s="625"/>
      <c r="R31" s="610" t="s">
        <v>176</v>
      </c>
      <c r="S31" s="611"/>
      <c r="T31" s="611"/>
      <c r="U31" s="611"/>
      <c r="V31" s="611"/>
      <c r="W31" s="611"/>
      <c r="X31" s="611"/>
      <c r="Y31" s="612"/>
      <c r="Z31" s="613" t="s">
        <v>228</v>
      </c>
      <c r="AA31" s="613"/>
      <c r="AB31" s="613"/>
      <c r="AC31" s="613"/>
      <c r="AD31" s="614" t="s">
        <v>176</v>
      </c>
      <c r="AE31" s="614"/>
      <c r="AF31" s="614"/>
      <c r="AG31" s="614"/>
      <c r="AH31" s="614"/>
      <c r="AI31" s="614"/>
      <c r="AJ31" s="614"/>
      <c r="AK31" s="614"/>
      <c r="AL31" s="615" t="s">
        <v>176</v>
      </c>
      <c r="AM31" s="616"/>
      <c r="AN31" s="616"/>
      <c r="AO31" s="617"/>
      <c r="AP31" s="656" t="s">
        <v>311</v>
      </c>
      <c r="AQ31" s="657"/>
      <c r="AR31" s="657"/>
      <c r="AS31" s="657"/>
      <c r="AT31" s="662" t="s">
        <v>312</v>
      </c>
      <c r="AU31" s="212"/>
      <c r="AV31" s="212"/>
      <c r="AW31" s="212"/>
      <c r="AX31" s="596" t="s">
        <v>188</v>
      </c>
      <c r="AY31" s="597"/>
      <c r="AZ31" s="597"/>
      <c r="BA31" s="597"/>
      <c r="BB31" s="597"/>
      <c r="BC31" s="597"/>
      <c r="BD31" s="597"/>
      <c r="BE31" s="597"/>
      <c r="BF31" s="598"/>
      <c r="BG31" s="666">
        <v>99.3</v>
      </c>
      <c r="BH31" s="654"/>
      <c r="BI31" s="654"/>
      <c r="BJ31" s="654"/>
      <c r="BK31" s="654"/>
      <c r="BL31" s="654"/>
      <c r="BM31" s="605">
        <v>97.8</v>
      </c>
      <c r="BN31" s="654"/>
      <c r="BO31" s="654"/>
      <c r="BP31" s="654"/>
      <c r="BQ31" s="655"/>
      <c r="BR31" s="666">
        <v>99.3</v>
      </c>
      <c r="BS31" s="654"/>
      <c r="BT31" s="654"/>
      <c r="BU31" s="654"/>
      <c r="BV31" s="654"/>
      <c r="BW31" s="654"/>
      <c r="BX31" s="605">
        <v>97.7</v>
      </c>
      <c r="BY31" s="654"/>
      <c r="BZ31" s="654"/>
      <c r="CA31" s="654"/>
      <c r="CB31" s="655"/>
      <c r="CD31" s="648"/>
      <c r="CE31" s="649"/>
      <c r="CF31" s="607" t="s">
        <v>313</v>
      </c>
      <c r="CG31" s="608"/>
      <c r="CH31" s="608"/>
      <c r="CI31" s="608"/>
      <c r="CJ31" s="608"/>
      <c r="CK31" s="608"/>
      <c r="CL31" s="608"/>
      <c r="CM31" s="608"/>
      <c r="CN31" s="608"/>
      <c r="CO31" s="608"/>
      <c r="CP31" s="608"/>
      <c r="CQ31" s="609"/>
      <c r="CR31" s="610">
        <v>23038</v>
      </c>
      <c r="CS31" s="642"/>
      <c r="CT31" s="642"/>
      <c r="CU31" s="642"/>
      <c r="CV31" s="642"/>
      <c r="CW31" s="642"/>
      <c r="CX31" s="642"/>
      <c r="CY31" s="643"/>
      <c r="CZ31" s="615">
        <v>0.2</v>
      </c>
      <c r="DA31" s="640"/>
      <c r="DB31" s="640"/>
      <c r="DC31" s="644"/>
      <c r="DD31" s="619">
        <v>22951</v>
      </c>
      <c r="DE31" s="642"/>
      <c r="DF31" s="642"/>
      <c r="DG31" s="642"/>
      <c r="DH31" s="642"/>
      <c r="DI31" s="642"/>
      <c r="DJ31" s="642"/>
      <c r="DK31" s="643"/>
      <c r="DL31" s="619">
        <v>22951</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2">
      <c r="B32" s="607" t="s">
        <v>314</v>
      </c>
      <c r="C32" s="608"/>
      <c r="D32" s="608"/>
      <c r="E32" s="608"/>
      <c r="F32" s="608"/>
      <c r="G32" s="608"/>
      <c r="H32" s="608"/>
      <c r="I32" s="608"/>
      <c r="J32" s="608"/>
      <c r="K32" s="608"/>
      <c r="L32" s="608"/>
      <c r="M32" s="608"/>
      <c r="N32" s="608"/>
      <c r="O32" s="608"/>
      <c r="P32" s="608"/>
      <c r="Q32" s="609"/>
      <c r="R32" s="610">
        <v>1067951</v>
      </c>
      <c r="S32" s="611"/>
      <c r="T32" s="611"/>
      <c r="U32" s="611"/>
      <c r="V32" s="611"/>
      <c r="W32" s="611"/>
      <c r="X32" s="611"/>
      <c r="Y32" s="612"/>
      <c r="Z32" s="613">
        <v>10.3</v>
      </c>
      <c r="AA32" s="613"/>
      <c r="AB32" s="613"/>
      <c r="AC32" s="613"/>
      <c r="AD32" s="614" t="s">
        <v>228</v>
      </c>
      <c r="AE32" s="614"/>
      <c r="AF32" s="614"/>
      <c r="AG32" s="614"/>
      <c r="AH32" s="614"/>
      <c r="AI32" s="614"/>
      <c r="AJ32" s="614"/>
      <c r="AK32" s="614"/>
      <c r="AL32" s="615" t="s">
        <v>228</v>
      </c>
      <c r="AM32" s="616"/>
      <c r="AN32" s="616"/>
      <c r="AO32" s="617"/>
      <c r="AP32" s="658"/>
      <c r="AQ32" s="659"/>
      <c r="AR32" s="659"/>
      <c r="AS32" s="659"/>
      <c r="AT32" s="663"/>
      <c r="AU32" s="208" t="s">
        <v>315</v>
      </c>
      <c r="AX32" s="607" t="s">
        <v>316</v>
      </c>
      <c r="AY32" s="608"/>
      <c r="AZ32" s="608"/>
      <c r="BA32" s="608"/>
      <c r="BB32" s="608"/>
      <c r="BC32" s="608"/>
      <c r="BD32" s="608"/>
      <c r="BE32" s="608"/>
      <c r="BF32" s="609"/>
      <c r="BG32" s="667">
        <v>98.9</v>
      </c>
      <c r="BH32" s="642"/>
      <c r="BI32" s="642"/>
      <c r="BJ32" s="642"/>
      <c r="BK32" s="642"/>
      <c r="BL32" s="642"/>
      <c r="BM32" s="616">
        <v>96.7</v>
      </c>
      <c r="BN32" s="642"/>
      <c r="BO32" s="642"/>
      <c r="BP32" s="642"/>
      <c r="BQ32" s="665"/>
      <c r="BR32" s="667">
        <v>98.9</v>
      </c>
      <c r="BS32" s="642"/>
      <c r="BT32" s="642"/>
      <c r="BU32" s="642"/>
      <c r="BV32" s="642"/>
      <c r="BW32" s="642"/>
      <c r="BX32" s="616">
        <v>96.8</v>
      </c>
      <c r="BY32" s="642"/>
      <c r="BZ32" s="642"/>
      <c r="CA32" s="642"/>
      <c r="CB32" s="665"/>
      <c r="CD32" s="650"/>
      <c r="CE32" s="651"/>
      <c r="CF32" s="607" t="s">
        <v>317</v>
      </c>
      <c r="CG32" s="608"/>
      <c r="CH32" s="608"/>
      <c r="CI32" s="608"/>
      <c r="CJ32" s="608"/>
      <c r="CK32" s="608"/>
      <c r="CL32" s="608"/>
      <c r="CM32" s="608"/>
      <c r="CN32" s="608"/>
      <c r="CO32" s="608"/>
      <c r="CP32" s="608"/>
      <c r="CQ32" s="609"/>
      <c r="CR32" s="610" t="s">
        <v>176</v>
      </c>
      <c r="CS32" s="611"/>
      <c r="CT32" s="611"/>
      <c r="CU32" s="611"/>
      <c r="CV32" s="611"/>
      <c r="CW32" s="611"/>
      <c r="CX32" s="611"/>
      <c r="CY32" s="612"/>
      <c r="CZ32" s="615" t="s">
        <v>228</v>
      </c>
      <c r="DA32" s="640"/>
      <c r="DB32" s="640"/>
      <c r="DC32" s="644"/>
      <c r="DD32" s="619" t="s">
        <v>228</v>
      </c>
      <c r="DE32" s="611"/>
      <c r="DF32" s="611"/>
      <c r="DG32" s="611"/>
      <c r="DH32" s="611"/>
      <c r="DI32" s="611"/>
      <c r="DJ32" s="611"/>
      <c r="DK32" s="612"/>
      <c r="DL32" s="619" t="s">
        <v>228</v>
      </c>
      <c r="DM32" s="611"/>
      <c r="DN32" s="611"/>
      <c r="DO32" s="611"/>
      <c r="DP32" s="611"/>
      <c r="DQ32" s="611"/>
      <c r="DR32" s="611"/>
      <c r="DS32" s="611"/>
      <c r="DT32" s="611"/>
      <c r="DU32" s="611"/>
      <c r="DV32" s="612"/>
      <c r="DW32" s="615" t="s">
        <v>228</v>
      </c>
      <c r="DX32" s="640"/>
      <c r="DY32" s="640"/>
      <c r="DZ32" s="640"/>
      <c r="EA32" s="640"/>
      <c r="EB32" s="640"/>
      <c r="EC32" s="641"/>
    </row>
    <row r="33" spans="2:133" ht="11.25" customHeight="1" x14ac:dyDescent="0.2">
      <c r="B33" s="607" t="s">
        <v>318</v>
      </c>
      <c r="C33" s="608"/>
      <c r="D33" s="608"/>
      <c r="E33" s="608"/>
      <c r="F33" s="608"/>
      <c r="G33" s="608"/>
      <c r="H33" s="608"/>
      <c r="I33" s="608"/>
      <c r="J33" s="608"/>
      <c r="K33" s="608"/>
      <c r="L33" s="608"/>
      <c r="M33" s="608"/>
      <c r="N33" s="608"/>
      <c r="O33" s="608"/>
      <c r="P33" s="608"/>
      <c r="Q33" s="609"/>
      <c r="R33" s="610">
        <v>50049</v>
      </c>
      <c r="S33" s="611"/>
      <c r="T33" s="611"/>
      <c r="U33" s="611"/>
      <c r="V33" s="611"/>
      <c r="W33" s="611"/>
      <c r="X33" s="611"/>
      <c r="Y33" s="612"/>
      <c r="Z33" s="613">
        <v>0.5</v>
      </c>
      <c r="AA33" s="613"/>
      <c r="AB33" s="613"/>
      <c r="AC33" s="613"/>
      <c r="AD33" s="614" t="s">
        <v>228</v>
      </c>
      <c r="AE33" s="614"/>
      <c r="AF33" s="614"/>
      <c r="AG33" s="614"/>
      <c r="AH33" s="614"/>
      <c r="AI33" s="614"/>
      <c r="AJ33" s="614"/>
      <c r="AK33" s="614"/>
      <c r="AL33" s="615" t="s">
        <v>228</v>
      </c>
      <c r="AM33" s="616"/>
      <c r="AN33" s="616"/>
      <c r="AO33" s="617"/>
      <c r="AP33" s="660"/>
      <c r="AQ33" s="661"/>
      <c r="AR33" s="661"/>
      <c r="AS33" s="661"/>
      <c r="AT33" s="664"/>
      <c r="AU33" s="213"/>
      <c r="AV33" s="213"/>
      <c r="AW33" s="213"/>
      <c r="AX33" s="631" t="s">
        <v>319</v>
      </c>
      <c r="AY33" s="632"/>
      <c r="AZ33" s="632"/>
      <c r="BA33" s="632"/>
      <c r="BB33" s="632"/>
      <c r="BC33" s="632"/>
      <c r="BD33" s="632"/>
      <c r="BE33" s="632"/>
      <c r="BF33" s="633"/>
      <c r="BG33" s="668">
        <v>99.5</v>
      </c>
      <c r="BH33" s="669"/>
      <c r="BI33" s="669"/>
      <c r="BJ33" s="669"/>
      <c r="BK33" s="669"/>
      <c r="BL33" s="669"/>
      <c r="BM33" s="670">
        <v>98.2</v>
      </c>
      <c r="BN33" s="669"/>
      <c r="BO33" s="669"/>
      <c r="BP33" s="669"/>
      <c r="BQ33" s="671"/>
      <c r="BR33" s="668">
        <v>99.5</v>
      </c>
      <c r="BS33" s="669"/>
      <c r="BT33" s="669"/>
      <c r="BU33" s="669"/>
      <c r="BV33" s="669"/>
      <c r="BW33" s="669"/>
      <c r="BX33" s="670">
        <v>98</v>
      </c>
      <c r="BY33" s="669"/>
      <c r="BZ33" s="669"/>
      <c r="CA33" s="669"/>
      <c r="CB33" s="671"/>
      <c r="CD33" s="607" t="s">
        <v>320</v>
      </c>
      <c r="CE33" s="608"/>
      <c r="CF33" s="608"/>
      <c r="CG33" s="608"/>
      <c r="CH33" s="608"/>
      <c r="CI33" s="608"/>
      <c r="CJ33" s="608"/>
      <c r="CK33" s="608"/>
      <c r="CL33" s="608"/>
      <c r="CM33" s="608"/>
      <c r="CN33" s="608"/>
      <c r="CO33" s="608"/>
      <c r="CP33" s="608"/>
      <c r="CQ33" s="609"/>
      <c r="CR33" s="610">
        <v>4515552</v>
      </c>
      <c r="CS33" s="642"/>
      <c r="CT33" s="642"/>
      <c r="CU33" s="642"/>
      <c r="CV33" s="642"/>
      <c r="CW33" s="642"/>
      <c r="CX33" s="642"/>
      <c r="CY33" s="643"/>
      <c r="CZ33" s="615">
        <v>45.4</v>
      </c>
      <c r="DA33" s="640"/>
      <c r="DB33" s="640"/>
      <c r="DC33" s="644"/>
      <c r="DD33" s="619">
        <v>3160507</v>
      </c>
      <c r="DE33" s="642"/>
      <c r="DF33" s="642"/>
      <c r="DG33" s="642"/>
      <c r="DH33" s="642"/>
      <c r="DI33" s="642"/>
      <c r="DJ33" s="642"/>
      <c r="DK33" s="643"/>
      <c r="DL33" s="619">
        <v>2213052</v>
      </c>
      <c r="DM33" s="642"/>
      <c r="DN33" s="642"/>
      <c r="DO33" s="642"/>
      <c r="DP33" s="642"/>
      <c r="DQ33" s="642"/>
      <c r="DR33" s="642"/>
      <c r="DS33" s="642"/>
      <c r="DT33" s="642"/>
      <c r="DU33" s="642"/>
      <c r="DV33" s="643"/>
      <c r="DW33" s="615">
        <v>41</v>
      </c>
      <c r="DX33" s="640"/>
      <c r="DY33" s="640"/>
      <c r="DZ33" s="640"/>
      <c r="EA33" s="640"/>
      <c r="EB33" s="640"/>
      <c r="EC33" s="641"/>
    </row>
    <row r="34" spans="2:133" ht="11.25" customHeight="1" x14ac:dyDescent="0.2">
      <c r="B34" s="607" t="s">
        <v>321</v>
      </c>
      <c r="C34" s="608"/>
      <c r="D34" s="608"/>
      <c r="E34" s="608"/>
      <c r="F34" s="608"/>
      <c r="G34" s="608"/>
      <c r="H34" s="608"/>
      <c r="I34" s="608"/>
      <c r="J34" s="608"/>
      <c r="K34" s="608"/>
      <c r="L34" s="608"/>
      <c r="M34" s="608"/>
      <c r="N34" s="608"/>
      <c r="O34" s="608"/>
      <c r="P34" s="608"/>
      <c r="Q34" s="609"/>
      <c r="R34" s="610">
        <v>327948</v>
      </c>
      <c r="S34" s="611"/>
      <c r="T34" s="611"/>
      <c r="U34" s="611"/>
      <c r="V34" s="611"/>
      <c r="W34" s="611"/>
      <c r="X34" s="611"/>
      <c r="Y34" s="612"/>
      <c r="Z34" s="613">
        <v>3.2</v>
      </c>
      <c r="AA34" s="613"/>
      <c r="AB34" s="613"/>
      <c r="AC34" s="613"/>
      <c r="AD34" s="614" t="s">
        <v>228</v>
      </c>
      <c r="AE34" s="614"/>
      <c r="AF34" s="614"/>
      <c r="AG34" s="614"/>
      <c r="AH34" s="614"/>
      <c r="AI34" s="614"/>
      <c r="AJ34" s="614"/>
      <c r="AK34" s="614"/>
      <c r="AL34" s="615" t="s">
        <v>228</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322</v>
      </c>
      <c r="CE34" s="608"/>
      <c r="CF34" s="608"/>
      <c r="CG34" s="608"/>
      <c r="CH34" s="608"/>
      <c r="CI34" s="608"/>
      <c r="CJ34" s="608"/>
      <c r="CK34" s="608"/>
      <c r="CL34" s="608"/>
      <c r="CM34" s="608"/>
      <c r="CN34" s="608"/>
      <c r="CO34" s="608"/>
      <c r="CP34" s="608"/>
      <c r="CQ34" s="609"/>
      <c r="CR34" s="610">
        <v>1439951</v>
      </c>
      <c r="CS34" s="611"/>
      <c r="CT34" s="611"/>
      <c r="CU34" s="611"/>
      <c r="CV34" s="611"/>
      <c r="CW34" s="611"/>
      <c r="CX34" s="611"/>
      <c r="CY34" s="612"/>
      <c r="CZ34" s="615">
        <v>14.5</v>
      </c>
      <c r="DA34" s="640"/>
      <c r="DB34" s="640"/>
      <c r="DC34" s="644"/>
      <c r="DD34" s="619">
        <v>958638</v>
      </c>
      <c r="DE34" s="611"/>
      <c r="DF34" s="611"/>
      <c r="DG34" s="611"/>
      <c r="DH34" s="611"/>
      <c r="DI34" s="611"/>
      <c r="DJ34" s="611"/>
      <c r="DK34" s="612"/>
      <c r="DL34" s="619">
        <v>757493</v>
      </c>
      <c r="DM34" s="611"/>
      <c r="DN34" s="611"/>
      <c r="DO34" s="611"/>
      <c r="DP34" s="611"/>
      <c r="DQ34" s="611"/>
      <c r="DR34" s="611"/>
      <c r="DS34" s="611"/>
      <c r="DT34" s="611"/>
      <c r="DU34" s="611"/>
      <c r="DV34" s="612"/>
      <c r="DW34" s="615">
        <v>14</v>
      </c>
      <c r="DX34" s="640"/>
      <c r="DY34" s="640"/>
      <c r="DZ34" s="640"/>
      <c r="EA34" s="640"/>
      <c r="EB34" s="640"/>
      <c r="EC34" s="641"/>
    </row>
    <row r="35" spans="2:133" ht="11.25" customHeight="1" x14ac:dyDescent="0.2">
      <c r="B35" s="607" t="s">
        <v>323</v>
      </c>
      <c r="C35" s="608"/>
      <c r="D35" s="608"/>
      <c r="E35" s="608"/>
      <c r="F35" s="608"/>
      <c r="G35" s="608"/>
      <c r="H35" s="608"/>
      <c r="I35" s="608"/>
      <c r="J35" s="608"/>
      <c r="K35" s="608"/>
      <c r="L35" s="608"/>
      <c r="M35" s="608"/>
      <c r="N35" s="608"/>
      <c r="O35" s="608"/>
      <c r="P35" s="608"/>
      <c r="Q35" s="609"/>
      <c r="R35" s="610">
        <v>525029</v>
      </c>
      <c r="S35" s="611"/>
      <c r="T35" s="611"/>
      <c r="U35" s="611"/>
      <c r="V35" s="611"/>
      <c r="W35" s="611"/>
      <c r="X35" s="611"/>
      <c r="Y35" s="612"/>
      <c r="Z35" s="613">
        <v>5.0999999999999996</v>
      </c>
      <c r="AA35" s="613"/>
      <c r="AB35" s="613"/>
      <c r="AC35" s="613"/>
      <c r="AD35" s="614" t="s">
        <v>176</v>
      </c>
      <c r="AE35" s="614"/>
      <c r="AF35" s="614"/>
      <c r="AG35" s="614"/>
      <c r="AH35" s="614"/>
      <c r="AI35" s="614"/>
      <c r="AJ35" s="614"/>
      <c r="AK35" s="614"/>
      <c r="AL35" s="615" t="s">
        <v>228</v>
      </c>
      <c r="AM35" s="616"/>
      <c r="AN35" s="616"/>
      <c r="AO35" s="617"/>
      <c r="AP35" s="216"/>
      <c r="AQ35" s="592" t="s">
        <v>324</v>
      </c>
      <c r="AR35" s="593"/>
      <c r="AS35" s="593"/>
      <c r="AT35" s="593"/>
      <c r="AU35" s="593"/>
      <c r="AV35" s="593"/>
      <c r="AW35" s="593"/>
      <c r="AX35" s="593"/>
      <c r="AY35" s="593"/>
      <c r="AZ35" s="593"/>
      <c r="BA35" s="593"/>
      <c r="BB35" s="593"/>
      <c r="BC35" s="593"/>
      <c r="BD35" s="593"/>
      <c r="BE35" s="593"/>
      <c r="BF35" s="594"/>
      <c r="BG35" s="592" t="s">
        <v>325</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326</v>
      </c>
      <c r="CE35" s="608"/>
      <c r="CF35" s="608"/>
      <c r="CG35" s="608"/>
      <c r="CH35" s="608"/>
      <c r="CI35" s="608"/>
      <c r="CJ35" s="608"/>
      <c r="CK35" s="608"/>
      <c r="CL35" s="608"/>
      <c r="CM35" s="608"/>
      <c r="CN35" s="608"/>
      <c r="CO35" s="608"/>
      <c r="CP35" s="608"/>
      <c r="CQ35" s="609"/>
      <c r="CR35" s="610">
        <v>126746</v>
      </c>
      <c r="CS35" s="642"/>
      <c r="CT35" s="642"/>
      <c r="CU35" s="642"/>
      <c r="CV35" s="642"/>
      <c r="CW35" s="642"/>
      <c r="CX35" s="642"/>
      <c r="CY35" s="643"/>
      <c r="CZ35" s="615">
        <v>1.3</v>
      </c>
      <c r="DA35" s="640"/>
      <c r="DB35" s="640"/>
      <c r="DC35" s="644"/>
      <c r="DD35" s="619">
        <v>98326</v>
      </c>
      <c r="DE35" s="642"/>
      <c r="DF35" s="642"/>
      <c r="DG35" s="642"/>
      <c r="DH35" s="642"/>
      <c r="DI35" s="642"/>
      <c r="DJ35" s="642"/>
      <c r="DK35" s="643"/>
      <c r="DL35" s="619">
        <v>26937</v>
      </c>
      <c r="DM35" s="642"/>
      <c r="DN35" s="642"/>
      <c r="DO35" s="642"/>
      <c r="DP35" s="642"/>
      <c r="DQ35" s="642"/>
      <c r="DR35" s="642"/>
      <c r="DS35" s="642"/>
      <c r="DT35" s="642"/>
      <c r="DU35" s="642"/>
      <c r="DV35" s="643"/>
      <c r="DW35" s="615">
        <v>0.5</v>
      </c>
      <c r="DX35" s="640"/>
      <c r="DY35" s="640"/>
      <c r="DZ35" s="640"/>
      <c r="EA35" s="640"/>
      <c r="EB35" s="640"/>
      <c r="EC35" s="641"/>
    </row>
    <row r="36" spans="2:133" ht="11.25" customHeight="1" x14ac:dyDescent="0.2">
      <c r="B36" s="607" t="s">
        <v>327</v>
      </c>
      <c r="C36" s="608"/>
      <c r="D36" s="608"/>
      <c r="E36" s="608"/>
      <c r="F36" s="608"/>
      <c r="G36" s="608"/>
      <c r="H36" s="608"/>
      <c r="I36" s="608"/>
      <c r="J36" s="608"/>
      <c r="K36" s="608"/>
      <c r="L36" s="608"/>
      <c r="M36" s="608"/>
      <c r="N36" s="608"/>
      <c r="O36" s="608"/>
      <c r="P36" s="608"/>
      <c r="Q36" s="609"/>
      <c r="R36" s="610">
        <v>225346</v>
      </c>
      <c r="S36" s="611"/>
      <c r="T36" s="611"/>
      <c r="U36" s="611"/>
      <c r="V36" s="611"/>
      <c r="W36" s="611"/>
      <c r="X36" s="611"/>
      <c r="Y36" s="612"/>
      <c r="Z36" s="613">
        <v>2.2000000000000002</v>
      </c>
      <c r="AA36" s="613"/>
      <c r="AB36" s="613"/>
      <c r="AC36" s="613"/>
      <c r="AD36" s="614" t="s">
        <v>228</v>
      </c>
      <c r="AE36" s="614"/>
      <c r="AF36" s="614"/>
      <c r="AG36" s="614"/>
      <c r="AH36" s="614"/>
      <c r="AI36" s="614"/>
      <c r="AJ36" s="614"/>
      <c r="AK36" s="614"/>
      <c r="AL36" s="615" t="s">
        <v>228</v>
      </c>
      <c r="AM36" s="616"/>
      <c r="AN36" s="616"/>
      <c r="AO36" s="617"/>
      <c r="AP36" s="216"/>
      <c r="AQ36" s="676" t="s">
        <v>328</v>
      </c>
      <c r="AR36" s="677"/>
      <c r="AS36" s="677"/>
      <c r="AT36" s="677"/>
      <c r="AU36" s="677"/>
      <c r="AV36" s="677"/>
      <c r="AW36" s="677"/>
      <c r="AX36" s="677"/>
      <c r="AY36" s="678"/>
      <c r="AZ36" s="599">
        <v>1226188</v>
      </c>
      <c r="BA36" s="600"/>
      <c r="BB36" s="600"/>
      <c r="BC36" s="600"/>
      <c r="BD36" s="600"/>
      <c r="BE36" s="600"/>
      <c r="BF36" s="672"/>
      <c r="BG36" s="596" t="s">
        <v>329</v>
      </c>
      <c r="BH36" s="597"/>
      <c r="BI36" s="597"/>
      <c r="BJ36" s="597"/>
      <c r="BK36" s="597"/>
      <c r="BL36" s="597"/>
      <c r="BM36" s="597"/>
      <c r="BN36" s="597"/>
      <c r="BO36" s="597"/>
      <c r="BP36" s="597"/>
      <c r="BQ36" s="597"/>
      <c r="BR36" s="597"/>
      <c r="BS36" s="597"/>
      <c r="BT36" s="597"/>
      <c r="BU36" s="598"/>
      <c r="BV36" s="599">
        <v>34555</v>
      </c>
      <c r="BW36" s="600"/>
      <c r="BX36" s="600"/>
      <c r="BY36" s="600"/>
      <c r="BZ36" s="600"/>
      <c r="CA36" s="600"/>
      <c r="CB36" s="672"/>
      <c r="CD36" s="607" t="s">
        <v>330</v>
      </c>
      <c r="CE36" s="608"/>
      <c r="CF36" s="608"/>
      <c r="CG36" s="608"/>
      <c r="CH36" s="608"/>
      <c r="CI36" s="608"/>
      <c r="CJ36" s="608"/>
      <c r="CK36" s="608"/>
      <c r="CL36" s="608"/>
      <c r="CM36" s="608"/>
      <c r="CN36" s="608"/>
      <c r="CO36" s="608"/>
      <c r="CP36" s="608"/>
      <c r="CQ36" s="609"/>
      <c r="CR36" s="610">
        <v>1172920</v>
      </c>
      <c r="CS36" s="611"/>
      <c r="CT36" s="611"/>
      <c r="CU36" s="611"/>
      <c r="CV36" s="611"/>
      <c r="CW36" s="611"/>
      <c r="CX36" s="611"/>
      <c r="CY36" s="612"/>
      <c r="CZ36" s="615">
        <v>11.8</v>
      </c>
      <c r="DA36" s="640"/>
      <c r="DB36" s="640"/>
      <c r="DC36" s="644"/>
      <c r="DD36" s="619">
        <v>817224</v>
      </c>
      <c r="DE36" s="611"/>
      <c r="DF36" s="611"/>
      <c r="DG36" s="611"/>
      <c r="DH36" s="611"/>
      <c r="DI36" s="611"/>
      <c r="DJ36" s="611"/>
      <c r="DK36" s="612"/>
      <c r="DL36" s="619">
        <v>542284</v>
      </c>
      <c r="DM36" s="611"/>
      <c r="DN36" s="611"/>
      <c r="DO36" s="611"/>
      <c r="DP36" s="611"/>
      <c r="DQ36" s="611"/>
      <c r="DR36" s="611"/>
      <c r="DS36" s="611"/>
      <c r="DT36" s="611"/>
      <c r="DU36" s="611"/>
      <c r="DV36" s="612"/>
      <c r="DW36" s="615">
        <v>10</v>
      </c>
      <c r="DX36" s="640"/>
      <c r="DY36" s="640"/>
      <c r="DZ36" s="640"/>
      <c r="EA36" s="640"/>
      <c r="EB36" s="640"/>
      <c r="EC36" s="641"/>
    </row>
    <row r="37" spans="2:133" ht="11.25" customHeight="1" x14ac:dyDescent="0.2">
      <c r="B37" s="607" t="s">
        <v>331</v>
      </c>
      <c r="C37" s="608"/>
      <c r="D37" s="608"/>
      <c r="E37" s="608"/>
      <c r="F37" s="608"/>
      <c r="G37" s="608"/>
      <c r="H37" s="608"/>
      <c r="I37" s="608"/>
      <c r="J37" s="608"/>
      <c r="K37" s="608"/>
      <c r="L37" s="608"/>
      <c r="M37" s="608"/>
      <c r="N37" s="608"/>
      <c r="O37" s="608"/>
      <c r="P37" s="608"/>
      <c r="Q37" s="609"/>
      <c r="R37" s="610">
        <v>227544</v>
      </c>
      <c r="S37" s="611"/>
      <c r="T37" s="611"/>
      <c r="U37" s="611"/>
      <c r="V37" s="611"/>
      <c r="W37" s="611"/>
      <c r="X37" s="611"/>
      <c r="Y37" s="612"/>
      <c r="Z37" s="613">
        <v>2.2000000000000002</v>
      </c>
      <c r="AA37" s="613"/>
      <c r="AB37" s="613"/>
      <c r="AC37" s="613"/>
      <c r="AD37" s="614" t="s">
        <v>228</v>
      </c>
      <c r="AE37" s="614"/>
      <c r="AF37" s="614"/>
      <c r="AG37" s="614"/>
      <c r="AH37" s="614"/>
      <c r="AI37" s="614"/>
      <c r="AJ37" s="614"/>
      <c r="AK37" s="614"/>
      <c r="AL37" s="615" t="s">
        <v>228</v>
      </c>
      <c r="AM37" s="616"/>
      <c r="AN37" s="616"/>
      <c r="AO37" s="617"/>
      <c r="AQ37" s="673" t="s">
        <v>332</v>
      </c>
      <c r="AR37" s="674"/>
      <c r="AS37" s="674"/>
      <c r="AT37" s="674"/>
      <c r="AU37" s="674"/>
      <c r="AV37" s="674"/>
      <c r="AW37" s="674"/>
      <c r="AX37" s="674"/>
      <c r="AY37" s="675"/>
      <c r="AZ37" s="610">
        <v>219447</v>
      </c>
      <c r="BA37" s="611"/>
      <c r="BB37" s="611"/>
      <c r="BC37" s="611"/>
      <c r="BD37" s="642"/>
      <c r="BE37" s="642"/>
      <c r="BF37" s="665"/>
      <c r="BG37" s="607" t="s">
        <v>333</v>
      </c>
      <c r="BH37" s="608"/>
      <c r="BI37" s="608"/>
      <c r="BJ37" s="608"/>
      <c r="BK37" s="608"/>
      <c r="BL37" s="608"/>
      <c r="BM37" s="608"/>
      <c r="BN37" s="608"/>
      <c r="BO37" s="608"/>
      <c r="BP37" s="608"/>
      <c r="BQ37" s="608"/>
      <c r="BR37" s="608"/>
      <c r="BS37" s="608"/>
      <c r="BT37" s="608"/>
      <c r="BU37" s="609"/>
      <c r="BV37" s="610">
        <v>5092</v>
      </c>
      <c r="BW37" s="611"/>
      <c r="BX37" s="611"/>
      <c r="BY37" s="611"/>
      <c r="BZ37" s="611"/>
      <c r="CA37" s="611"/>
      <c r="CB37" s="620"/>
      <c r="CD37" s="607" t="s">
        <v>334</v>
      </c>
      <c r="CE37" s="608"/>
      <c r="CF37" s="608"/>
      <c r="CG37" s="608"/>
      <c r="CH37" s="608"/>
      <c r="CI37" s="608"/>
      <c r="CJ37" s="608"/>
      <c r="CK37" s="608"/>
      <c r="CL37" s="608"/>
      <c r="CM37" s="608"/>
      <c r="CN37" s="608"/>
      <c r="CO37" s="608"/>
      <c r="CP37" s="608"/>
      <c r="CQ37" s="609"/>
      <c r="CR37" s="610">
        <v>10833</v>
      </c>
      <c r="CS37" s="642"/>
      <c r="CT37" s="642"/>
      <c r="CU37" s="642"/>
      <c r="CV37" s="642"/>
      <c r="CW37" s="642"/>
      <c r="CX37" s="642"/>
      <c r="CY37" s="643"/>
      <c r="CZ37" s="615">
        <v>0.1</v>
      </c>
      <c r="DA37" s="640"/>
      <c r="DB37" s="640"/>
      <c r="DC37" s="644"/>
      <c r="DD37" s="619">
        <v>10833</v>
      </c>
      <c r="DE37" s="642"/>
      <c r="DF37" s="642"/>
      <c r="DG37" s="642"/>
      <c r="DH37" s="642"/>
      <c r="DI37" s="642"/>
      <c r="DJ37" s="642"/>
      <c r="DK37" s="643"/>
      <c r="DL37" s="619">
        <v>9473</v>
      </c>
      <c r="DM37" s="642"/>
      <c r="DN37" s="642"/>
      <c r="DO37" s="642"/>
      <c r="DP37" s="642"/>
      <c r="DQ37" s="642"/>
      <c r="DR37" s="642"/>
      <c r="DS37" s="642"/>
      <c r="DT37" s="642"/>
      <c r="DU37" s="642"/>
      <c r="DV37" s="643"/>
      <c r="DW37" s="615">
        <v>0.2</v>
      </c>
      <c r="DX37" s="640"/>
      <c r="DY37" s="640"/>
      <c r="DZ37" s="640"/>
      <c r="EA37" s="640"/>
      <c r="EB37" s="640"/>
      <c r="EC37" s="641"/>
    </row>
    <row r="38" spans="2:133" ht="11.25" customHeight="1" x14ac:dyDescent="0.2">
      <c r="B38" s="607" t="s">
        <v>335</v>
      </c>
      <c r="C38" s="608"/>
      <c r="D38" s="608"/>
      <c r="E38" s="608"/>
      <c r="F38" s="608"/>
      <c r="G38" s="608"/>
      <c r="H38" s="608"/>
      <c r="I38" s="608"/>
      <c r="J38" s="608"/>
      <c r="K38" s="608"/>
      <c r="L38" s="608"/>
      <c r="M38" s="608"/>
      <c r="N38" s="608"/>
      <c r="O38" s="608"/>
      <c r="P38" s="608"/>
      <c r="Q38" s="609"/>
      <c r="R38" s="610">
        <v>400474</v>
      </c>
      <c r="S38" s="611"/>
      <c r="T38" s="611"/>
      <c r="U38" s="611"/>
      <c r="V38" s="611"/>
      <c r="W38" s="611"/>
      <c r="X38" s="611"/>
      <c r="Y38" s="612"/>
      <c r="Z38" s="613">
        <v>3.9</v>
      </c>
      <c r="AA38" s="613"/>
      <c r="AB38" s="613"/>
      <c r="AC38" s="613"/>
      <c r="AD38" s="614" t="s">
        <v>176</v>
      </c>
      <c r="AE38" s="614"/>
      <c r="AF38" s="614"/>
      <c r="AG38" s="614"/>
      <c r="AH38" s="614"/>
      <c r="AI38" s="614"/>
      <c r="AJ38" s="614"/>
      <c r="AK38" s="614"/>
      <c r="AL38" s="615" t="s">
        <v>228</v>
      </c>
      <c r="AM38" s="616"/>
      <c r="AN38" s="616"/>
      <c r="AO38" s="617"/>
      <c r="AQ38" s="673" t="s">
        <v>336</v>
      </c>
      <c r="AR38" s="674"/>
      <c r="AS38" s="674"/>
      <c r="AT38" s="674"/>
      <c r="AU38" s="674"/>
      <c r="AV38" s="674"/>
      <c r="AW38" s="674"/>
      <c r="AX38" s="674"/>
      <c r="AY38" s="675"/>
      <c r="AZ38" s="610">
        <v>57120</v>
      </c>
      <c r="BA38" s="611"/>
      <c r="BB38" s="611"/>
      <c r="BC38" s="611"/>
      <c r="BD38" s="642"/>
      <c r="BE38" s="642"/>
      <c r="BF38" s="665"/>
      <c r="BG38" s="607" t="s">
        <v>337</v>
      </c>
      <c r="BH38" s="608"/>
      <c r="BI38" s="608"/>
      <c r="BJ38" s="608"/>
      <c r="BK38" s="608"/>
      <c r="BL38" s="608"/>
      <c r="BM38" s="608"/>
      <c r="BN38" s="608"/>
      <c r="BO38" s="608"/>
      <c r="BP38" s="608"/>
      <c r="BQ38" s="608"/>
      <c r="BR38" s="608"/>
      <c r="BS38" s="608"/>
      <c r="BT38" s="608"/>
      <c r="BU38" s="609"/>
      <c r="BV38" s="610">
        <v>3177</v>
      </c>
      <c r="BW38" s="611"/>
      <c r="BX38" s="611"/>
      <c r="BY38" s="611"/>
      <c r="BZ38" s="611"/>
      <c r="CA38" s="611"/>
      <c r="CB38" s="620"/>
      <c r="CD38" s="607" t="s">
        <v>338</v>
      </c>
      <c r="CE38" s="608"/>
      <c r="CF38" s="608"/>
      <c r="CG38" s="608"/>
      <c r="CH38" s="608"/>
      <c r="CI38" s="608"/>
      <c r="CJ38" s="608"/>
      <c r="CK38" s="608"/>
      <c r="CL38" s="608"/>
      <c r="CM38" s="608"/>
      <c r="CN38" s="608"/>
      <c r="CO38" s="608"/>
      <c r="CP38" s="608"/>
      <c r="CQ38" s="609"/>
      <c r="CR38" s="610">
        <v>1169068</v>
      </c>
      <c r="CS38" s="611"/>
      <c r="CT38" s="611"/>
      <c r="CU38" s="611"/>
      <c r="CV38" s="611"/>
      <c r="CW38" s="611"/>
      <c r="CX38" s="611"/>
      <c r="CY38" s="612"/>
      <c r="CZ38" s="615">
        <v>11.8</v>
      </c>
      <c r="DA38" s="640"/>
      <c r="DB38" s="640"/>
      <c r="DC38" s="644"/>
      <c r="DD38" s="619">
        <v>962549</v>
      </c>
      <c r="DE38" s="611"/>
      <c r="DF38" s="611"/>
      <c r="DG38" s="611"/>
      <c r="DH38" s="611"/>
      <c r="DI38" s="611"/>
      <c r="DJ38" s="611"/>
      <c r="DK38" s="612"/>
      <c r="DL38" s="619">
        <v>886338</v>
      </c>
      <c r="DM38" s="611"/>
      <c r="DN38" s="611"/>
      <c r="DO38" s="611"/>
      <c r="DP38" s="611"/>
      <c r="DQ38" s="611"/>
      <c r="DR38" s="611"/>
      <c r="DS38" s="611"/>
      <c r="DT38" s="611"/>
      <c r="DU38" s="611"/>
      <c r="DV38" s="612"/>
      <c r="DW38" s="615">
        <v>16.399999999999999</v>
      </c>
      <c r="DX38" s="640"/>
      <c r="DY38" s="640"/>
      <c r="DZ38" s="640"/>
      <c r="EA38" s="640"/>
      <c r="EB38" s="640"/>
      <c r="EC38" s="641"/>
    </row>
    <row r="39" spans="2:133" ht="11.25" customHeight="1" x14ac:dyDescent="0.2">
      <c r="B39" s="607" t="s">
        <v>339</v>
      </c>
      <c r="C39" s="608"/>
      <c r="D39" s="608"/>
      <c r="E39" s="608"/>
      <c r="F39" s="608"/>
      <c r="G39" s="608"/>
      <c r="H39" s="608"/>
      <c r="I39" s="608"/>
      <c r="J39" s="608"/>
      <c r="K39" s="608"/>
      <c r="L39" s="608"/>
      <c r="M39" s="608"/>
      <c r="N39" s="608"/>
      <c r="O39" s="608"/>
      <c r="P39" s="608"/>
      <c r="Q39" s="609"/>
      <c r="R39" s="610" t="s">
        <v>228</v>
      </c>
      <c r="S39" s="611"/>
      <c r="T39" s="611"/>
      <c r="U39" s="611"/>
      <c r="V39" s="611"/>
      <c r="W39" s="611"/>
      <c r="X39" s="611"/>
      <c r="Y39" s="612"/>
      <c r="Z39" s="613" t="s">
        <v>228</v>
      </c>
      <c r="AA39" s="613"/>
      <c r="AB39" s="613"/>
      <c r="AC39" s="613"/>
      <c r="AD39" s="614" t="s">
        <v>228</v>
      </c>
      <c r="AE39" s="614"/>
      <c r="AF39" s="614"/>
      <c r="AG39" s="614"/>
      <c r="AH39" s="614"/>
      <c r="AI39" s="614"/>
      <c r="AJ39" s="614"/>
      <c r="AK39" s="614"/>
      <c r="AL39" s="615" t="s">
        <v>245</v>
      </c>
      <c r="AM39" s="616"/>
      <c r="AN39" s="616"/>
      <c r="AO39" s="617"/>
      <c r="AQ39" s="673" t="s">
        <v>340</v>
      </c>
      <c r="AR39" s="674"/>
      <c r="AS39" s="674"/>
      <c r="AT39" s="674"/>
      <c r="AU39" s="674"/>
      <c r="AV39" s="674"/>
      <c r="AW39" s="674"/>
      <c r="AX39" s="674"/>
      <c r="AY39" s="675"/>
      <c r="AZ39" s="610" t="s">
        <v>176</v>
      </c>
      <c r="BA39" s="611"/>
      <c r="BB39" s="611"/>
      <c r="BC39" s="611"/>
      <c r="BD39" s="642"/>
      <c r="BE39" s="642"/>
      <c r="BF39" s="665"/>
      <c r="BG39" s="607" t="s">
        <v>341</v>
      </c>
      <c r="BH39" s="608"/>
      <c r="BI39" s="608"/>
      <c r="BJ39" s="608"/>
      <c r="BK39" s="608"/>
      <c r="BL39" s="608"/>
      <c r="BM39" s="608"/>
      <c r="BN39" s="608"/>
      <c r="BO39" s="608"/>
      <c r="BP39" s="608"/>
      <c r="BQ39" s="608"/>
      <c r="BR39" s="608"/>
      <c r="BS39" s="608"/>
      <c r="BT39" s="608"/>
      <c r="BU39" s="609"/>
      <c r="BV39" s="610">
        <v>5029</v>
      </c>
      <c r="BW39" s="611"/>
      <c r="BX39" s="611"/>
      <c r="BY39" s="611"/>
      <c r="BZ39" s="611"/>
      <c r="CA39" s="611"/>
      <c r="CB39" s="620"/>
      <c r="CD39" s="607" t="s">
        <v>342</v>
      </c>
      <c r="CE39" s="608"/>
      <c r="CF39" s="608"/>
      <c r="CG39" s="608"/>
      <c r="CH39" s="608"/>
      <c r="CI39" s="608"/>
      <c r="CJ39" s="608"/>
      <c r="CK39" s="608"/>
      <c r="CL39" s="608"/>
      <c r="CM39" s="608"/>
      <c r="CN39" s="608"/>
      <c r="CO39" s="608"/>
      <c r="CP39" s="608"/>
      <c r="CQ39" s="609"/>
      <c r="CR39" s="610">
        <v>522867</v>
      </c>
      <c r="CS39" s="642"/>
      <c r="CT39" s="642"/>
      <c r="CU39" s="642"/>
      <c r="CV39" s="642"/>
      <c r="CW39" s="642"/>
      <c r="CX39" s="642"/>
      <c r="CY39" s="643"/>
      <c r="CZ39" s="615">
        <v>5.3</v>
      </c>
      <c r="DA39" s="640"/>
      <c r="DB39" s="640"/>
      <c r="DC39" s="644"/>
      <c r="DD39" s="619">
        <v>323770</v>
      </c>
      <c r="DE39" s="642"/>
      <c r="DF39" s="642"/>
      <c r="DG39" s="642"/>
      <c r="DH39" s="642"/>
      <c r="DI39" s="642"/>
      <c r="DJ39" s="642"/>
      <c r="DK39" s="643"/>
      <c r="DL39" s="619" t="s">
        <v>228</v>
      </c>
      <c r="DM39" s="642"/>
      <c r="DN39" s="642"/>
      <c r="DO39" s="642"/>
      <c r="DP39" s="642"/>
      <c r="DQ39" s="642"/>
      <c r="DR39" s="642"/>
      <c r="DS39" s="642"/>
      <c r="DT39" s="642"/>
      <c r="DU39" s="642"/>
      <c r="DV39" s="643"/>
      <c r="DW39" s="615" t="s">
        <v>228</v>
      </c>
      <c r="DX39" s="640"/>
      <c r="DY39" s="640"/>
      <c r="DZ39" s="640"/>
      <c r="EA39" s="640"/>
      <c r="EB39" s="640"/>
      <c r="EC39" s="641"/>
    </row>
    <row r="40" spans="2:133" ht="11.25" customHeight="1" x14ac:dyDescent="0.2">
      <c r="B40" s="607" t="s">
        <v>343</v>
      </c>
      <c r="C40" s="608"/>
      <c r="D40" s="608"/>
      <c r="E40" s="608"/>
      <c r="F40" s="608"/>
      <c r="G40" s="608"/>
      <c r="H40" s="608"/>
      <c r="I40" s="608"/>
      <c r="J40" s="608"/>
      <c r="K40" s="608"/>
      <c r="L40" s="608"/>
      <c r="M40" s="608"/>
      <c r="N40" s="608"/>
      <c r="O40" s="608"/>
      <c r="P40" s="608"/>
      <c r="Q40" s="609"/>
      <c r="R40" s="610">
        <v>87674</v>
      </c>
      <c r="S40" s="611"/>
      <c r="T40" s="611"/>
      <c r="U40" s="611"/>
      <c r="V40" s="611"/>
      <c r="W40" s="611"/>
      <c r="X40" s="611"/>
      <c r="Y40" s="612"/>
      <c r="Z40" s="613">
        <v>0.8</v>
      </c>
      <c r="AA40" s="613"/>
      <c r="AB40" s="613"/>
      <c r="AC40" s="613"/>
      <c r="AD40" s="614" t="s">
        <v>228</v>
      </c>
      <c r="AE40" s="614"/>
      <c r="AF40" s="614"/>
      <c r="AG40" s="614"/>
      <c r="AH40" s="614"/>
      <c r="AI40" s="614"/>
      <c r="AJ40" s="614"/>
      <c r="AK40" s="614"/>
      <c r="AL40" s="615" t="s">
        <v>176</v>
      </c>
      <c r="AM40" s="616"/>
      <c r="AN40" s="616"/>
      <c r="AO40" s="617"/>
      <c r="AQ40" s="673" t="s">
        <v>344</v>
      </c>
      <c r="AR40" s="674"/>
      <c r="AS40" s="674"/>
      <c r="AT40" s="674"/>
      <c r="AU40" s="674"/>
      <c r="AV40" s="674"/>
      <c r="AW40" s="674"/>
      <c r="AX40" s="674"/>
      <c r="AY40" s="675"/>
      <c r="AZ40" s="610" t="s">
        <v>228</v>
      </c>
      <c r="BA40" s="611"/>
      <c r="BB40" s="611"/>
      <c r="BC40" s="611"/>
      <c r="BD40" s="642"/>
      <c r="BE40" s="642"/>
      <c r="BF40" s="665"/>
      <c r="BG40" s="658" t="s">
        <v>345</v>
      </c>
      <c r="BH40" s="659"/>
      <c r="BI40" s="659"/>
      <c r="BJ40" s="659"/>
      <c r="BK40" s="659"/>
      <c r="BL40" s="217"/>
      <c r="BM40" s="608" t="s">
        <v>346</v>
      </c>
      <c r="BN40" s="608"/>
      <c r="BO40" s="608"/>
      <c r="BP40" s="608"/>
      <c r="BQ40" s="608"/>
      <c r="BR40" s="608"/>
      <c r="BS40" s="608"/>
      <c r="BT40" s="608"/>
      <c r="BU40" s="609"/>
      <c r="BV40" s="610">
        <v>92</v>
      </c>
      <c r="BW40" s="611"/>
      <c r="BX40" s="611"/>
      <c r="BY40" s="611"/>
      <c r="BZ40" s="611"/>
      <c r="CA40" s="611"/>
      <c r="CB40" s="620"/>
      <c r="CD40" s="607" t="s">
        <v>347</v>
      </c>
      <c r="CE40" s="608"/>
      <c r="CF40" s="608"/>
      <c r="CG40" s="608"/>
      <c r="CH40" s="608"/>
      <c r="CI40" s="608"/>
      <c r="CJ40" s="608"/>
      <c r="CK40" s="608"/>
      <c r="CL40" s="608"/>
      <c r="CM40" s="608"/>
      <c r="CN40" s="608"/>
      <c r="CO40" s="608"/>
      <c r="CP40" s="608"/>
      <c r="CQ40" s="609"/>
      <c r="CR40" s="610">
        <v>84000</v>
      </c>
      <c r="CS40" s="611"/>
      <c r="CT40" s="611"/>
      <c r="CU40" s="611"/>
      <c r="CV40" s="611"/>
      <c r="CW40" s="611"/>
      <c r="CX40" s="611"/>
      <c r="CY40" s="612"/>
      <c r="CZ40" s="615">
        <v>0.8</v>
      </c>
      <c r="DA40" s="640"/>
      <c r="DB40" s="640"/>
      <c r="DC40" s="644"/>
      <c r="DD40" s="619" t="s">
        <v>245</v>
      </c>
      <c r="DE40" s="611"/>
      <c r="DF40" s="611"/>
      <c r="DG40" s="611"/>
      <c r="DH40" s="611"/>
      <c r="DI40" s="611"/>
      <c r="DJ40" s="611"/>
      <c r="DK40" s="612"/>
      <c r="DL40" s="619" t="s">
        <v>228</v>
      </c>
      <c r="DM40" s="611"/>
      <c r="DN40" s="611"/>
      <c r="DO40" s="611"/>
      <c r="DP40" s="611"/>
      <c r="DQ40" s="611"/>
      <c r="DR40" s="611"/>
      <c r="DS40" s="611"/>
      <c r="DT40" s="611"/>
      <c r="DU40" s="611"/>
      <c r="DV40" s="612"/>
      <c r="DW40" s="615" t="s">
        <v>228</v>
      </c>
      <c r="DX40" s="640"/>
      <c r="DY40" s="640"/>
      <c r="DZ40" s="640"/>
      <c r="EA40" s="640"/>
      <c r="EB40" s="640"/>
      <c r="EC40" s="641"/>
    </row>
    <row r="41" spans="2:133" ht="11.25" customHeight="1" x14ac:dyDescent="0.2">
      <c r="B41" s="631" t="s">
        <v>348</v>
      </c>
      <c r="C41" s="632"/>
      <c r="D41" s="632"/>
      <c r="E41" s="632"/>
      <c r="F41" s="632"/>
      <c r="G41" s="632"/>
      <c r="H41" s="632"/>
      <c r="I41" s="632"/>
      <c r="J41" s="632"/>
      <c r="K41" s="632"/>
      <c r="L41" s="632"/>
      <c r="M41" s="632"/>
      <c r="N41" s="632"/>
      <c r="O41" s="632"/>
      <c r="P41" s="632"/>
      <c r="Q41" s="633"/>
      <c r="R41" s="682">
        <v>10341703</v>
      </c>
      <c r="S41" s="683"/>
      <c r="T41" s="683"/>
      <c r="U41" s="683"/>
      <c r="V41" s="683"/>
      <c r="W41" s="683"/>
      <c r="X41" s="683"/>
      <c r="Y41" s="687"/>
      <c r="Z41" s="688">
        <v>100</v>
      </c>
      <c r="AA41" s="688"/>
      <c r="AB41" s="688"/>
      <c r="AC41" s="688"/>
      <c r="AD41" s="689">
        <v>5316171</v>
      </c>
      <c r="AE41" s="689"/>
      <c r="AF41" s="689"/>
      <c r="AG41" s="689"/>
      <c r="AH41" s="689"/>
      <c r="AI41" s="689"/>
      <c r="AJ41" s="689"/>
      <c r="AK41" s="689"/>
      <c r="AL41" s="690">
        <v>100</v>
      </c>
      <c r="AM41" s="670"/>
      <c r="AN41" s="670"/>
      <c r="AO41" s="691"/>
      <c r="AQ41" s="673" t="s">
        <v>349</v>
      </c>
      <c r="AR41" s="674"/>
      <c r="AS41" s="674"/>
      <c r="AT41" s="674"/>
      <c r="AU41" s="674"/>
      <c r="AV41" s="674"/>
      <c r="AW41" s="674"/>
      <c r="AX41" s="674"/>
      <c r="AY41" s="675"/>
      <c r="AZ41" s="610">
        <v>216142</v>
      </c>
      <c r="BA41" s="611"/>
      <c r="BB41" s="611"/>
      <c r="BC41" s="611"/>
      <c r="BD41" s="642"/>
      <c r="BE41" s="642"/>
      <c r="BF41" s="665"/>
      <c r="BG41" s="658"/>
      <c r="BH41" s="659"/>
      <c r="BI41" s="659"/>
      <c r="BJ41" s="659"/>
      <c r="BK41" s="659"/>
      <c r="BL41" s="217"/>
      <c r="BM41" s="608" t="s">
        <v>350</v>
      </c>
      <c r="BN41" s="608"/>
      <c r="BO41" s="608"/>
      <c r="BP41" s="608"/>
      <c r="BQ41" s="608"/>
      <c r="BR41" s="608"/>
      <c r="BS41" s="608"/>
      <c r="BT41" s="608"/>
      <c r="BU41" s="609"/>
      <c r="BV41" s="610" t="s">
        <v>176</v>
      </c>
      <c r="BW41" s="611"/>
      <c r="BX41" s="611"/>
      <c r="BY41" s="611"/>
      <c r="BZ41" s="611"/>
      <c r="CA41" s="611"/>
      <c r="CB41" s="620"/>
      <c r="CD41" s="607" t="s">
        <v>351</v>
      </c>
      <c r="CE41" s="608"/>
      <c r="CF41" s="608"/>
      <c r="CG41" s="608"/>
      <c r="CH41" s="608"/>
      <c r="CI41" s="608"/>
      <c r="CJ41" s="608"/>
      <c r="CK41" s="608"/>
      <c r="CL41" s="608"/>
      <c r="CM41" s="608"/>
      <c r="CN41" s="608"/>
      <c r="CO41" s="608"/>
      <c r="CP41" s="608"/>
      <c r="CQ41" s="609"/>
      <c r="CR41" s="610" t="s">
        <v>176</v>
      </c>
      <c r="CS41" s="642"/>
      <c r="CT41" s="642"/>
      <c r="CU41" s="642"/>
      <c r="CV41" s="642"/>
      <c r="CW41" s="642"/>
      <c r="CX41" s="642"/>
      <c r="CY41" s="643"/>
      <c r="CZ41" s="615" t="s">
        <v>176</v>
      </c>
      <c r="DA41" s="640"/>
      <c r="DB41" s="640"/>
      <c r="DC41" s="644"/>
      <c r="DD41" s="619" t="s">
        <v>176</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352</v>
      </c>
      <c r="AR42" s="680"/>
      <c r="AS42" s="680"/>
      <c r="AT42" s="680"/>
      <c r="AU42" s="680"/>
      <c r="AV42" s="680"/>
      <c r="AW42" s="680"/>
      <c r="AX42" s="680"/>
      <c r="AY42" s="681"/>
      <c r="AZ42" s="682">
        <v>733479</v>
      </c>
      <c r="BA42" s="683"/>
      <c r="BB42" s="683"/>
      <c r="BC42" s="683"/>
      <c r="BD42" s="669"/>
      <c r="BE42" s="669"/>
      <c r="BF42" s="671"/>
      <c r="BG42" s="660"/>
      <c r="BH42" s="661"/>
      <c r="BI42" s="661"/>
      <c r="BJ42" s="661"/>
      <c r="BK42" s="661"/>
      <c r="BL42" s="218"/>
      <c r="BM42" s="632" t="s">
        <v>353</v>
      </c>
      <c r="BN42" s="632"/>
      <c r="BO42" s="632"/>
      <c r="BP42" s="632"/>
      <c r="BQ42" s="632"/>
      <c r="BR42" s="632"/>
      <c r="BS42" s="632"/>
      <c r="BT42" s="632"/>
      <c r="BU42" s="633"/>
      <c r="BV42" s="682">
        <v>340</v>
      </c>
      <c r="BW42" s="683"/>
      <c r="BX42" s="683"/>
      <c r="BY42" s="683"/>
      <c r="BZ42" s="683"/>
      <c r="CA42" s="683"/>
      <c r="CB42" s="692"/>
      <c r="CD42" s="607" t="s">
        <v>354</v>
      </c>
      <c r="CE42" s="608"/>
      <c r="CF42" s="608"/>
      <c r="CG42" s="608"/>
      <c r="CH42" s="608"/>
      <c r="CI42" s="608"/>
      <c r="CJ42" s="608"/>
      <c r="CK42" s="608"/>
      <c r="CL42" s="608"/>
      <c r="CM42" s="608"/>
      <c r="CN42" s="608"/>
      <c r="CO42" s="608"/>
      <c r="CP42" s="608"/>
      <c r="CQ42" s="609"/>
      <c r="CR42" s="610">
        <v>852564</v>
      </c>
      <c r="CS42" s="642"/>
      <c r="CT42" s="642"/>
      <c r="CU42" s="642"/>
      <c r="CV42" s="642"/>
      <c r="CW42" s="642"/>
      <c r="CX42" s="642"/>
      <c r="CY42" s="643"/>
      <c r="CZ42" s="615">
        <v>8.6</v>
      </c>
      <c r="DA42" s="640"/>
      <c r="DB42" s="640"/>
      <c r="DC42" s="644"/>
      <c r="DD42" s="619">
        <v>267463</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355</v>
      </c>
      <c r="CD43" s="607" t="s">
        <v>356</v>
      </c>
      <c r="CE43" s="608"/>
      <c r="CF43" s="608"/>
      <c r="CG43" s="608"/>
      <c r="CH43" s="608"/>
      <c r="CI43" s="608"/>
      <c r="CJ43" s="608"/>
      <c r="CK43" s="608"/>
      <c r="CL43" s="608"/>
      <c r="CM43" s="608"/>
      <c r="CN43" s="608"/>
      <c r="CO43" s="608"/>
      <c r="CP43" s="608"/>
      <c r="CQ43" s="609"/>
      <c r="CR43" s="610">
        <v>55342</v>
      </c>
      <c r="CS43" s="642"/>
      <c r="CT43" s="642"/>
      <c r="CU43" s="642"/>
      <c r="CV43" s="642"/>
      <c r="CW43" s="642"/>
      <c r="CX43" s="642"/>
      <c r="CY43" s="643"/>
      <c r="CZ43" s="615">
        <v>0.6</v>
      </c>
      <c r="DA43" s="640"/>
      <c r="DB43" s="640"/>
      <c r="DC43" s="644"/>
      <c r="DD43" s="619">
        <v>55318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357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305</v>
      </c>
      <c r="CE44" s="647"/>
      <c r="CF44" s="607" t="s">
        <v>358</v>
      </c>
      <c r="CG44" s="608"/>
      <c r="CH44" s="608"/>
      <c r="CI44" s="608"/>
      <c r="CJ44" s="608"/>
      <c r="CK44" s="608"/>
      <c r="CL44" s="608"/>
      <c r="CM44" s="608"/>
      <c r="CN44" s="608"/>
      <c r="CO44" s="608"/>
      <c r="CP44" s="608"/>
      <c r="CQ44" s="609"/>
      <c r="CR44" s="610">
        <v>831270</v>
      </c>
      <c r="CS44" s="611"/>
      <c r="CT44" s="611"/>
      <c r="CU44" s="611"/>
      <c r="CV44" s="611"/>
      <c r="CW44" s="611"/>
      <c r="CX44" s="611"/>
      <c r="CY44" s="612"/>
      <c r="CZ44" s="615">
        <v>8.4</v>
      </c>
      <c r="DA44" s="616"/>
      <c r="DB44" s="616"/>
      <c r="DC44" s="622"/>
      <c r="DD44" s="619">
        <v>261189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359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360</v>
      </c>
      <c r="CG45" s="608"/>
      <c r="CH45" s="608"/>
      <c r="CI45" s="608"/>
      <c r="CJ45" s="608"/>
      <c r="CK45" s="608"/>
      <c r="CL45" s="608"/>
      <c r="CM45" s="608"/>
      <c r="CN45" s="608"/>
      <c r="CO45" s="608"/>
      <c r="CP45" s="608"/>
      <c r="CQ45" s="609"/>
      <c r="CR45" s="610">
        <v>407474</v>
      </c>
      <c r="CS45" s="642"/>
      <c r="CT45" s="642"/>
      <c r="CU45" s="642"/>
      <c r="CV45" s="642"/>
      <c r="CW45" s="642"/>
      <c r="CX45" s="642"/>
      <c r="CY45" s="643"/>
      <c r="CZ45" s="615">
        <v>4.0999999999999996</v>
      </c>
      <c r="DA45" s="640"/>
      <c r="DB45" s="640"/>
      <c r="DC45" s="644"/>
      <c r="DD45" s="619">
        <v>51147</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361</v>
      </c>
      <c r="CG46" s="608"/>
      <c r="CH46" s="608"/>
      <c r="CI46" s="608"/>
      <c r="CJ46" s="608"/>
      <c r="CK46" s="608"/>
      <c r="CL46" s="608"/>
      <c r="CM46" s="608"/>
      <c r="CN46" s="608"/>
      <c r="CO46" s="608"/>
      <c r="CP46" s="608"/>
      <c r="CQ46" s="609"/>
      <c r="CR46" s="610">
        <v>407624</v>
      </c>
      <c r="CS46" s="611"/>
      <c r="CT46" s="611"/>
      <c r="CU46" s="611"/>
      <c r="CV46" s="611"/>
      <c r="CW46" s="611"/>
      <c r="CX46" s="611"/>
      <c r="CY46" s="612"/>
      <c r="CZ46" s="615">
        <v>4.0999999999999996</v>
      </c>
      <c r="DA46" s="616"/>
      <c r="DB46" s="616"/>
      <c r="DC46" s="622"/>
      <c r="DD46" s="619">
        <v>205970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362</v>
      </c>
      <c r="CG47" s="608"/>
      <c r="CH47" s="608"/>
      <c r="CI47" s="608"/>
      <c r="CJ47" s="608"/>
      <c r="CK47" s="608"/>
      <c r="CL47" s="608"/>
      <c r="CM47" s="608"/>
      <c r="CN47" s="608"/>
      <c r="CO47" s="608"/>
      <c r="CP47" s="608"/>
      <c r="CQ47" s="609"/>
      <c r="CR47" s="610">
        <v>21294</v>
      </c>
      <c r="CS47" s="642"/>
      <c r="CT47" s="642"/>
      <c r="CU47" s="642"/>
      <c r="CV47" s="642"/>
      <c r="CW47" s="642"/>
      <c r="CX47" s="642"/>
      <c r="CY47" s="643"/>
      <c r="CZ47" s="615">
        <v>0.2</v>
      </c>
      <c r="DA47" s="640"/>
      <c r="DB47" s="640"/>
      <c r="DC47" s="644"/>
      <c r="DD47" s="619">
        <v>6274</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363</v>
      </c>
      <c r="CG48" s="608"/>
      <c r="CH48" s="608"/>
      <c r="CI48" s="608"/>
      <c r="CJ48" s="608"/>
      <c r="CK48" s="608"/>
      <c r="CL48" s="608"/>
      <c r="CM48" s="608"/>
      <c r="CN48" s="608"/>
      <c r="CO48" s="608"/>
      <c r="CP48" s="608"/>
      <c r="CQ48" s="609"/>
      <c r="CR48" s="610" t="s">
        <v>245</v>
      </c>
      <c r="CS48" s="611"/>
      <c r="CT48" s="611"/>
      <c r="CU48" s="611"/>
      <c r="CV48" s="611"/>
      <c r="CW48" s="611"/>
      <c r="CX48" s="611"/>
      <c r="CY48" s="612"/>
      <c r="CZ48" s="615" t="s">
        <v>228</v>
      </c>
      <c r="DA48" s="616"/>
      <c r="DB48" s="616"/>
      <c r="DC48" s="622"/>
      <c r="DD48" s="619" t="s">
        <v>245</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364</v>
      </c>
      <c r="CE49" s="632"/>
      <c r="CF49" s="632"/>
      <c r="CG49" s="632"/>
      <c r="CH49" s="632"/>
      <c r="CI49" s="632"/>
      <c r="CJ49" s="632"/>
      <c r="CK49" s="632"/>
      <c r="CL49" s="632"/>
      <c r="CM49" s="632"/>
      <c r="CN49" s="632"/>
      <c r="CO49" s="632"/>
      <c r="CP49" s="632"/>
      <c r="CQ49" s="633"/>
      <c r="CR49" s="682">
        <v>9941967</v>
      </c>
      <c r="CS49" s="669"/>
      <c r="CT49" s="669"/>
      <c r="CU49" s="669"/>
      <c r="CV49" s="669"/>
      <c r="CW49" s="669"/>
      <c r="CX49" s="669"/>
      <c r="CY49" s="698"/>
      <c r="CZ49" s="690">
        <v>100</v>
      </c>
      <c r="DA49" s="699"/>
      <c r="DB49" s="699"/>
      <c r="DC49" s="700"/>
      <c r="DD49" s="701">
        <v>6109530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C6HpRNhzNzdhHMPoqK0xFx9HDgOSCNsMKWos36jAomuc60jlMWd1QoH5shrY6e273++WMjVqfz9mDHtpzC0qQ==" saltValue="Zd9gj8LkjhlQVwb5ILnT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3" sqref="BQ103:DZ10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366</v>
      </c>
      <c r="DK2" s="710"/>
      <c r="DL2" s="710"/>
      <c r="DM2" s="710"/>
      <c r="DN2" s="710"/>
      <c r="DO2" s="711"/>
      <c r="DP2" s="222"/>
      <c r="DQ2" s="709" t="s">
        <v>367</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368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370</v>
      </c>
      <c r="B5" s="715"/>
      <c r="C5" s="715"/>
      <c r="D5" s="715"/>
      <c r="E5" s="715"/>
      <c r="F5" s="715"/>
      <c r="G5" s="715"/>
      <c r="H5" s="715"/>
      <c r="I5" s="715"/>
      <c r="J5" s="715"/>
      <c r="K5" s="715"/>
      <c r="L5" s="715"/>
      <c r="M5" s="715"/>
      <c r="N5" s="715"/>
      <c r="O5" s="715"/>
      <c r="P5" s="716"/>
      <c r="Q5" s="720" t="s">
        <v>371</v>
      </c>
      <c r="R5" s="721"/>
      <c r="S5" s="721"/>
      <c r="T5" s="721"/>
      <c r="U5" s="722"/>
      <c r="V5" s="720" t="s">
        <v>372</v>
      </c>
      <c r="W5" s="721"/>
      <c r="X5" s="721"/>
      <c r="Y5" s="721"/>
      <c r="Z5" s="722"/>
      <c r="AA5" s="720" t="s">
        <v>373</v>
      </c>
      <c r="AB5" s="721"/>
      <c r="AC5" s="721"/>
      <c r="AD5" s="721"/>
      <c r="AE5" s="721"/>
      <c r="AF5" s="726" t="s">
        <v>374</v>
      </c>
      <c r="AG5" s="721"/>
      <c r="AH5" s="721"/>
      <c r="AI5" s="721"/>
      <c r="AJ5" s="727"/>
      <c r="AK5" s="721" t="s">
        <v>375</v>
      </c>
      <c r="AL5" s="721"/>
      <c r="AM5" s="721"/>
      <c r="AN5" s="721"/>
      <c r="AO5" s="722"/>
      <c r="AP5" s="720" t="s">
        <v>376</v>
      </c>
      <c r="AQ5" s="721"/>
      <c r="AR5" s="721"/>
      <c r="AS5" s="721"/>
      <c r="AT5" s="722"/>
      <c r="AU5" s="720" t="s">
        <v>377</v>
      </c>
      <c r="AV5" s="721"/>
      <c r="AW5" s="721"/>
      <c r="AX5" s="721"/>
      <c r="AY5" s="727"/>
      <c r="AZ5" s="226"/>
      <c r="BA5" s="226"/>
      <c r="BB5" s="226"/>
      <c r="BC5" s="226"/>
      <c r="BD5" s="226"/>
      <c r="BE5" s="227"/>
      <c r="BF5" s="227"/>
      <c r="BG5" s="227"/>
      <c r="BH5" s="227"/>
      <c r="BI5" s="227"/>
      <c r="BJ5" s="227"/>
      <c r="BK5" s="227"/>
      <c r="BL5" s="227"/>
      <c r="BM5" s="227"/>
      <c r="BN5" s="227"/>
      <c r="BO5" s="227"/>
      <c r="BP5" s="227"/>
      <c r="BQ5" s="714" t="s">
        <v>378</v>
      </c>
      <c r="BR5" s="715"/>
      <c r="BS5" s="715"/>
      <c r="BT5" s="715"/>
      <c r="BU5" s="715"/>
      <c r="BV5" s="715"/>
      <c r="BW5" s="715"/>
      <c r="BX5" s="715"/>
      <c r="BY5" s="715"/>
      <c r="BZ5" s="715"/>
      <c r="CA5" s="715"/>
      <c r="CB5" s="715"/>
      <c r="CC5" s="715"/>
      <c r="CD5" s="715"/>
      <c r="CE5" s="715"/>
      <c r="CF5" s="715"/>
      <c r="CG5" s="716"/>
      <c r="CH5" s="720" t="s">
        <v>379</v>
      </c>
      <c r="CI5" s="721"/>
      <c r="CJ5" s="721"/>
      <c r="CK5" s="721"/>
      <c r="CL5" s="722"/>
      <c r="CM5" s="720" t="s">
        <v>380</v>
      </c>
      <c r="CN5" s="721"/>
      <c r="CO5" s="721"/>
      <c r="CP5" s="721"/>
      <c r="CQ5" s="722"/>
      <c r="CR5" s="720" t="s">
        <v>381</v>
      </c>
      <c r="CS5" s="721"/>
      <c r="CT5" s="721"/>
      <c r="CU5" s="721"/>
      <c r="CV5" s="722"/>
      <c r="CW5" s="720" t="s">
        <v>382</v>
      </c>
      <c r="CX5" s="721"/>
      <c r="CY5" s="721"/>
      <c r="CZ5" s="721"/>
      <c r="DA5" s="722"/>
      <c r="DB5" s="720" t="s">
        <v>383</v>
      </c>
      <c r="DC5" s="721"/>
      <c r="DD5" s="721"/>
      <c r="DE5" s="721"/>
      <c r="DF5" s="722"/>
      <c r="DG5" s="750" t="s">
        <v>384</v>
      </c>
      <c r="DH5" s="751"/>
      <c r="DI5" s="751"/>
      <c r="DJ5" s="751"/>
      <c r="DK5" s="752"/>
      <c r="DL5" s="750" t="s">
        <v>385</v>
      </c>
      <c r="DM5" s="751"/>
      <c r="DN5" s="751"/>
      <c r="DO5" s="751"/>
      <c r="DP5" s="752"/>
      <c r="DQ5" s="720" t="s">
        <v>386</v>
      </c>
      <c r="DR5" s="721"/>
      <c r="DS5" s="721"/>
      <c r="DT5" s="721"/>
      <c r="DU5" s="722"/>
      <c r="DV5" s="720" t="s">
        <v>377</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387</v>
      </c>
      <c r="C7" s="737"/>
      <c r="D7" s="737"/>
      <c r="E7" s="737"/>
      <c r="F7" s="737"/>
      <c r="G7" s="737"/>
      <c r="H7" s="737"/>
      <c r="I7" s="737"/>
      <c r="J7" s="737"/>
      <c r="K7" s="737"/>
      <c r="L7" s="737"/>
      <c r="M7" s="737"/>
      <c r="N7" s="737"/>
      <c r="O7" s="737"/>
      <c r="P7" s="738"/>
      <c r="Q7" s="739">
        <v>10356</v>
      </c>
      <c r="R7" s="740"/>
      <c r="S7" s="740"/>
      <c r="T7" s="740"/>
      <c r="U7" s="740"/>
      <c r="V7" s="740">
        <v>9956</v>
      </c>
      <c r="W7" s="740"/>
      <c r="X7" s="740"/>
      <c r="Y7" s="740"/>
      <c r="Z7" s="740"/>
      <c r="AA7" s="740">
        <v>400</v>
      </c>
      <c r="AB7" s="740"/>
      <c r="AC7" s="740"/>
      <c r="AD7" s="740"/>
      <c r="AE7" s="741"/>
      <c r="AF7" s="742">
        <v>365</v>
      </c>
      <c r="AG7" s="743"/>
      <c r="AH7" s="743"/>
      <c r="AI7" s="743"/>
      <c r="AJ7" s="744"/>
      <c r="AK7" s="745">
        <v>525</v>
      </c>
      <c r="AL7" s="746"/>
      <c r="AM7" s="746"/>
      <c r="AN7" s="746"/>
      <c r="AO7" s="746"/>
      <c r="AP7" s="746">
        <v>8323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595</v>
      </c>
      <c r="BT7" s="734"/>
      <c r="BU7" s="734"/>
      <c r="BV7" s="734"/>
      <c r="BW7" s="734"/>
      <c r="BX7" s="734"/>
      <c r="BY7" s="734"/>
      <c r="BZ7" s="734"/>
      <c r="CA7" s="734"/>
      <c r="CB7" s="734"/>
      <c r="CC7" s="734"/>
      <c r="CD7" s="734"/>
      <c r="CE7" s="734"/>
      <c r="CF7" s="734"/>
      <c r="CG7" s="749"/>
      <c r="CH7" s="730" t="s">
        <v>603</v>
      </c>
      <c r="CI7" s="731"/>
      <c r="CJ7" s="731"/>
      <c r="CK7" s="731"/>
      <c r="CL7" s="732"/>
      <c r="CM7" s="730">
        <v>228</v>
      </c>
      <c r="CN7" s="731"/>
      <c r="CO7" s="731"/>
      <c r="CP7" s="731"/>
      <c r="CQ7" s="732"/>
      <c r="CR7" s="730">
        <v>2</v>
      </c>
      <c r="CS7" s="731"/>
      <c r="CT7" s="731"/>
      <c r="CU7" s="731"/>
      <c r="CV7" s="732"/>
      <c r="CW7" s="730" t="s">
        <v>597</v>
      </c>
      <c r="CX7" s="731"/>
      <c r="CY7" s="731"/>
      <c r="CZ7" s="731"/>
      <c r="DA7" s="732"/>
      <c r="DB7" s="730" t="s">
        <v>597</v>
      </c>
      <c r="DC7" s="731"/>
      <c r="DD7" s="731"/>
      <c r="DE7" s="731"/>
      <c r="DF7" s="732"/>
      <c r="DG7" s="730" t="s">
        <v>597</v>
      </c>
      <c r="DH7" s="731"/>
      <c r="DI7" s="731"/>
      <c r="DJ7" s="731"/>
      <c r="DK7" s="732"/>
      <c r="DL7" s="730" t="s">
        <v>597</v>
      </c>
      <c r="DM7" s="731"/>
      <c r="DN7" s="731"/>
      <c r="DO7" s="731"/>
      <c r="DP7" s="732"/>
      <c r="DQ7" s="730" t="s">
        <v>597</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388</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389</v>
      </c>
      <c r="B23" s="776" t="s">
        <v>390</v>
      </c>
      <c r="C23" s="777"/>
      <c r="D23" s="777"/>
      <c r="E23" s="777"/>
      <c r="F23" s="777"/>
      <c r="G23" s="777"/>
      <c r="H23" s="777"/>
      <c r="I23" s="777"/>
      <c r="J23" s="777"/>
      <c r="K23" s="777"/>
      <c r="L23" s="777"/>
      <c r="M23" s="777"/>
      <c r="N23" s="777"/>
      <c r="O23" s="777"/>
      <c r="P23" s="778"/>
      <c r="Q23" s="779">
        <v>10356</v>
      </c>
      <c r="R23" s="780"/>
      <c r="S23" s="780"/>
      <c r="T23" s="780"/>
      <c r="U23" s="780"/>
      <c r="V23" s="780">
        <v>9956</v>
      </c>
      <c r="W23" s="780"/>
      <c r="X23" s="780"/>
      <c r="Y23" s="780"/>
      <c r="Z23" s="780"/>
      <c r="AA23" s="780">
        <v>400</v>
      </c>
      <c r="AB23" s="780"/>
      <c r="AC23" s="780"/>
      <c r="AD23" s="780"/>
      <c r="AE23" s="781"/>
      <c r="AF23" s="782">
        <v>365</v>
      </c>
      <c r="AG23" s="780"/>
      <c r="AH23" s="780"/>
      <c r="AI23" s="780"/>
      <c r="AJ23" s="783"/>
      <c r="AK23" s="784"/>
      <c r="AL23" s="785"/>
      <c r="AM23" s="785"/>
      <c r="AN23" s="785"/>
      <c r="AO23" s="785"/>
      <c r="AP23" s="780">
        <v>8323</v>
      </c>
      <c r="AQ23" s="780"/>
      <c r="AR23" s="780"/>
      <c r="AS23" s="780"/>
      <c r="AT23" s="780"/>
      <c r="AU23" s="796"/>
      <c r="AV23" s="796"/>
      <c r="AW23" s="796"/>
      <c r="AX23" s="796"/>
      <c r="AY23" s="797"/>
      <c r="AZ23" s="798" t="s">
        <v>391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392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393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370</v>
      </c>
      <c r="B26" s="715"/>
      <c r="C26" s="715"/>
      <c r="D26" s="715"/>
      <c r="E26" s="715"/>
      <c r="F26" s="715"/>
      <c r="G26" s="715"/>
      <c r="H26" s="715"/>
      <c r="I26" s="715"/>
      <c r="J26" s="715"/>
      <c r="K26" s="715"/>
      <c r="L26" s="715"/>
      <c r="M26" s="715"/>
      <c r="N26" s="715"/>
      <c r="O26" s="715"/>
      <c r="P26" s="716"/>
      <c r="Q26" s="720" t="s">
        <v>394</v>
      </c>
      <c r="R26" s="721"/>
      <c r="S26" s="721"/>
      <c r="T26" s="721"/>
      <c r="U26" s="722"/>
      <c r="V26" s="720" t="s">
        <v>395</v>
      </c>
      <c r="W26" s="721"/>
      <c r="X26" s="721"/>
      <c r="Y26" s="721"/>
      <c r="Z26" s="722"/>
      <c r="AA26" s="720" t="s">
        <v>396</v>
      </c>
      <c r="AB26" s="721"/>
      <c r="AC26" s="721"/>
      <c r="AD26" s="721"/>
      <c r="AE26" s="721"/>
      <c r="AF26" s="801" t="s">
        <v>397</v>
      </c>
      <c r="AG26" s="802"/>
      <c r="AH26" s="802"/>
      <c r="AI26" s="802"/>
      <c r="AJ26" s="803"/>
      <c r="AK26" s="721" t="s">
        <v>398</v>
      </c>
      <c r="AL26" s="721"/>
      <c r="AM26" s="721"/>
      <c r="AN26" s="721"/>
      <c r="AO26" s="722"/>
      <c r="AP26" s="720" t="s">
        <v>399</v>
      </c>
      <c r="AQ26" s="721"/>
      <c r="AR26" s="721"/>
      <c r="AS26" s="721"/>
      <c r="AT26" s="722"/>
      <c r="AU26" s="720" t="s">
        <v>400</v>
      </c>
      <c r="AV26" s="721"/>
      <c r="AW26" s="721"/>
      <c r="AX26" s="721"/>
      <c r="AY26" s="722"/>
      <c r="AZ26" s="720" t="s">
        <v>401</v>
      </c>
      <c r="BA26" s="721"/>
      <c r="BB26" s="721"/>
      <c r="BC26" s="721"/>
      <c r="BD26" s="722"/>
      <c r="BE26" s="720" t="s">
        <v>377</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402</v>
      </c>
      <c r="C28" s="737"/>
      <c r="D28" s="737"/>
      <c r="E28" s="737"/>
      <c r="F28" s="737"/>
      <c r="G28" s="737"/>
      <c r="H28" s="737"/>
      <c r="I28" s="737"/>
      <c r="J28" s="737"/>
      <c r="K28" s="737"/>
      <c r="L28" s="737"/>
      <c r="M28" s="737"/>
      <c r="N28" s="737"/>
      <c r="O28" s="737"/>
      <c r="P28" s="738"/>
      <c r="Q28" s="809">
        <v>2570</v>
      </c>
      <c r="R28" s="810"/>
      <c r="S28" s="810"/>
      <c r="T28" s="810"/>
      <c r="U28" s="810"/>
      <c r="V28" s="810">
        <v>2536</v>
      </c>
      <c r="W28" s="810"/>
      <c r="X28" s="810"/>
      <c r="Y28" s="810"/>
      <c r="Z28" s="810"/>
      <c r="AA28" s="810">
        <v>35</v>
      </c>
      <c r="AB28" s="810"/>
      <c r="AC28" s="810"/>
      <c r="AD28" s="810"/>
      <c r="AE28" s="811"/>
      <c r="AF28" s="812">
        <v>35</v>
      </c>
      <c r="AG28" s="810"/>
      <c r="AH28" s="810"/>
      <c r="AI28" s="810"/>
      <c r="AJ28" s="813"/>
      <c r="AK28" s="814">
        <v>288</v>
      </c>
      <c r="AL28" s="815"/>
      <c r="AM28" s="815"/>
      <c r="AN28" s="815"/>
      <c r="AO28" s="815"/>
      <c r="AP28" s="815" t="s">
        <v>597</v>
      </c>
      <c r="AQ28" s="815"/>
      <c r="AR28" s="815"/>
      <c r="AS28" s="815"/>
      <c r="AT28" s="815"/>
      <c r="AU28" s="815" t="s">
        <v>597</v>
      </c>
      <c r="AV28" s="815"/>
      <c r="AW28" s="815"/>
      <c r="AX28" s="815"/>
      <c r="AY28" s="815"/>
      <c r="AZ28" s="816" t="s">
        <v>597</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403</v>
      </c>
      <c r="C29" s="768"/>
      <c r="D29" s="768"/>
      <c r="E29" s="768"/>
      <c r="F29" s="768"/>
      <c r="G29" s="768"/>
      <c r="H29" s="768"/>
      <c r="I29" s="768"/>
      <c r="J29" s="768"/>
      <c r="K29" s="768"/>
      <c r="L29" s="768"/>
      <c r="M29" s="768"/>
      <c r="N29" s="768"/>
      <c r="O29" s="768"/>
      <c r="P29" s="769"/>
      <c r="Q29" s="770">
        <v>2536</v>
      </c>
      <c r="R29" s="771"/>
      <c r="S29" s="771"/>
      <c r="T29" s="771"/>
      <c r="U29" s="771"/>
      <c r="V29" s="771">
        <v>2405</v>
      </c>
      <c r="W29" s="771"/>
      <c r="X29" s="771"/>
      <c r="Y29" s="771"/>
      <c r="Z29" s="771"/>
      <c r="AA29" s="771">
        <v>131</v>
      </c>
      <c r="AB29" s="771"/>
      <c r="AC29" s="771"/>
      <c r="AD29" s="771"/>
      <c r="AE29" s="772"/>
      <c r="AF29" s="773">
        <v>131</v>
      </c>
      <c r="AG29" s="774"/>
      <c r="AH29" s="774"/>
      <c r="AI29" s="774"/>
      <c r="AJ29" s="775"/>
      <c r="AK29" s="821">
        <v>435</v>
      </c>
      <c r="AL29" s="817"/>
      <c r="AM29" s="817"/>
      <c r="AN29" s="817"/>
      <c r="AO29" s="817"/>
      <c r="AP29" s="817" t="s">
        <v>597</v>
      </c>
      <c r="AQ29" s="817"/>
      <c r="AR29" s="817"/>
      <c r="AS29" s="817"/>
      <c r="AT29" s="817"/>
      <c r="AU29" s="817" t="s">
        <v>597</v>
      </c>
      <c r="AV29" s="817"/>
      <c r="AW29" s="817"/>
      <c r="AX29" s="817"/>
      <c r="AY29" s="817"/>
      <c r="AZ29" s="818" t="s">
        <v>597</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404</v>
      </c>
      <c r="C30" s="768"/>
      <c r="D30" s="768"/>
      <c r="E30" s="768"/>
      <c r="F30" s="768"/>
      <c r="G30" s="768"/>
      <c r="H30" s="768"/>
      <c r="I30" s="768"/>
      <c r="J30" s="768"/>
      <c r="K30" s="768"/>
      <c r="L30" s="768"/>
      <c r="M30" s="768"/>
      <c r="N30" s="768"/>
      <c r="O30" s="768"/>
      <c r="P30" s="769"/>
      <c r="Q30" s="770">
        <v>270</v>
      </c>
      <c r="R30" s="771"/>
      <c r="S30" s="771"/>
      <c r="T30" s="771"/>
      <c r="U30" s="771"/>
      <c r="V30" s="771">
        <v>270</v>
      </c>
      <c r="W30" s="771"/>
      <c r="X30" s="771"/>
      <c r="Y30" s="771"/>
      <c r="Z30" s="771"/>
      <c r="AA30" s="771">
        <v>0</v>
      </c>
      <c r="AB30" s="771"/>
      <c r="AC30" s="771"/>
      <c r="AD30" s="771"/>
      <c r="AE30" s="772"/>
      <c r="AF30" s="773">
        <v>0</v>
      </c>
      <c r="AG30" s="774"/>
      <c r="AH30" s="774"/>
      <c r="AI30" s="774"/>
      <c r="AJ30" s="775"/>
      <c r="AK30" s="821">
        <v>95</v>
      </c>
      <c r="AL30" s="817"/>
      <c r="AM30" s="817"/>
      <c r="AN30" s="817"/>
      <c r="AO30" s="817"/>
      <c r="AP30" s="817" t="s">
        <v>597</v>
      </c>
      <c r="AQ30" s="817"/>
      <c r="AR30" s="817"/>
      <c r="AS30" s="817"/>
      <c r="AT30" s="817"/>
      <c r="AU30" s="817" t="s">
        <v>597</v>
      </c>
      <c r="AV30" s="817"/>
      <c r="AW30" s="817"/>
      <c r="AX30" s="817"/>
      <c r="AY30" s="817"/>
      <c r="AZ30" s="818" t="s">
        <v>597</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405</v>
      </c>
      <c r="C31" s="768"/>
      <c r="D31" s="768"/>
      <c r="E31" s="768"/>
      <c r="F31" s="768"/>
      <c r="G31" s="768"/>
      <c r="H31" s="768"/>
      <c r="I31" s="768"/>
      <c r="J31" s="768"/>
      <c r="K31" s="768"/>
      <c r="L31" s="768"/>
      <c r="M31" s="768"/>
      <c r="N31" s="768"/>
      <c r="O31" s="768"/>
      <c r="P31" s="769"/>
      <c r="Q31" s="770">
        <v>439</v>
      </c>
      <c r="R31" s="771"/>
      <c r="S31" s="771"/>
      <c r="T31" s="771"/>
      <c r="U31" s="771"/>
      <c r="V31" s="771">
        <v>363</v>
      </c>
      <c r="W31" s="771"/>
      <c r="X31" s="771"/>
      <c r="Y31" s="771"/>
      <c r="Z31" s="771"/>
      <c r="AA31" s="771">
        <v>76</v>
      </c>
      <c r="AB31" s="771"/>
      <c r="AC31" s="771"/>
      <c r="AD31" s="771"/>
      <c r="AE31" s="772"/>
      <c r="AF31" s="773">
        <v>301</v>
      </c>
      <c r="AG31" s="774"/>
      <c r="AH31" s="774"/>
      <c r="AI31" s="774"/>
      <c r="AJ31" s="775"/>
      <c r="AK31" s="821">
        <v>58</v>
      </c>
      <c r="AL31" s="817"/>
      <c r="AM31" s="817"/>
      <c r="AN31" s="817"/>
      <c r="AO31" s="817"/>
      <c r="AP31" s="817">
        <v>2491</v>
      </c>
      <c r="AQ31" s="817"/>
      <c r="AR31" s="817"/>
      <c r="AS31" s="817"/>
      <c r="AT31" s="817"/>
      <c r="AU31" s="817">
        <v>174</v>
      </c>
      <c r="AV31" s="817"/>
      <c r="AW31" s="817"/>
      <c r="AX31" s="817"/>
      <c r="AY31" s="817"/>
      <c r="AZ31" s="818" t="s">
        <v>597</v>
      </c>
      <c r="BA31" s="818"/>
      <c r="BB31" s="818"/>
      <c r="BC31" s="818"/>
      <c r="BD31" s="818"/>
      <c r="BE31" s="819" t="s">
        <v>406</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407</v>
      </c>
      <c r="C32" s="768"/>
      <c r="D32" s="768"/>
      <c r="E32" s="768"/>
      <c r="F32" s="768"/>
      <c r="G32" s="768"/>
      <c r="H32" s="768"/>
      <c r="I32" s="768"/>
      <c r="J32" s="768"/>
      <c r="K32" s="768"/>
      <c r="L32" s="768"/>
      <c r="M32" s="768"/>
      <c r="N32" s="768"/>
      <c r="O32" s="768"/>
      <c r="P32" s="769"/>
      <c r="Q32" s="770">
        <v>353</v>
      </c>
      <c r="R32" s="771"/>
      <c r="S32" s="771"/>
      <c r="T32" s="771"/>
      <c r="U32" s="771"/>
      <c r="V32" s="771">
        <v>323</v>
      </c>
      <c r="W32" s="771"/>
      <c r="X32" s="771"/>
      <c r="Y32" s="771"/>
      <c r="Z32" s="771"/>
      <c r="AA32" s="771">
        <v>30</v>
      </c>
      <c r="AB32" s="771"/>
      <c r="AC32" s="771"/>
      <c r="AD32" s="771"/>
      <c r="AE32" s="772"/>
      <c r="AF32" s="773">
        <v>30</v>
      </c>
      <c r="AG32" s="774"/>
      <c r="AH32" s="774"/>
      <c r="AI32" s="774"/>
      <c r="AJ32" s="775"/>
      <c r="AK32" s="821">
        <v>219</v>
      </c>
      <c r="AL32" s="817"/>
      <c r="AM32" s="817"/>
      <c r="AN32" s="817"/>
      <c r="AO32" s="817"/>
      <c r="AP32" s="817">
        <v>2277</v>
      </c>
      <c r="AQ32" s="817"/>
      <c r="AR32" s="817"/>
      <c r="AS32" s="817"/>
      <c r="AT32" s="817"/>
      <c r="AU32" s="817">
        <v>2208</v>
      </c>
      <c r="AV32" s="817"/>
      <c r="AW32" s="817"/>
      <c r="AX32" s="817"/>
      <c r="AY32" s="817"/>
      <c r="AZ32" s="818" t="s">
        <v>597</v>
      </c>
      <c r="BA32" s="818"/>
      <c r="BB32" s="818"/>
      <c r="BC32" s="818"/>
      <c r="BD32" s="818"/>
      <c r="BE32" s="819" t="s">
        <v>408</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409</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389</v>
      </c>
      <c r="B63" s="776" t="s">
        <v>410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497</v>
      </c>
      <c r="AG63" s="831"/>
      <c r="AH63" s="831"/>
      <c r="AI63" s="831"/>
      <c r="AJ63" s="832"/>
      <c r="AK63" s="833"/>
      <c r="AL63" s="828"/>
      <c r="AM63" s="828"/>
      <c r="AN63" s="828"/>
      <c r="AO63" s="828"/>
      <c r="AP63" s="831">
        <v>4768</v>
      </c>
      <c r="AQ63" s="831"/>
      <c r="AR63" s="831"/>
      <c r="AS63" s="831"/>
      <c r="AT63" s="831"/>
      <c r="AU63" s="831">
        <v>2382</v>
      </c>
      <c r="AV63" s="831"/>
      <c r="AW63" s="831"/>
      <c r="AX63" s="831"/>
      <c r="AY63" s="831"/>
      <c r="AZ63" s="835"/>
      <c r="BA63" s="835"/>
      <c r="BB63" s="835"/>
      <c r="BC63" s="835"/>
      <c r="BD63" s="835"/>
      <c r="BE63" s="836"/>
      <c r="BF63" s="836"/>
      <c r="BG63" s="836"/>
      <c r="BH63" s="836"/>
      <c r="BI63" s="837"/>
      <c r="BJ63" s="838" t="s">
        <v>411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413</v>
      </c>
      <c r="B66" s="715"/>
      <c r="C66" s="715"/>
      <c r="D66" s="715"/>
      <c r="E66" s="715"/>
      <c r="F66" s="715"/>
      <c r="G66" s="715"/>
      <c r="H66" s="715"/>
      <c r="I66" s="715"/>
      <c r="J66" s="715"/>
      <c r="K66" s="715"/>
      <c r="L66" s="715"/>
      <c r="M66" s="715"/>
      <c r="N66" s="715"/>
      <c r="O66" s="715"/>
      <c r="P66" s="716"/>
      <c r="Q66" s="720" t="s">
        <v>414</v>
      </c>
      <c r="R66" s="721"/>
      <c r="S66" s="721"/>
      <c r="T66" s="721"/>
      <c r="U66" s="722"/>
      <c r="V66" s="720" t="s">
        <v>395</v>
      </c>
      <c r="W66" s="721"/>
      <c r="X66" s="721"/>
      <c r="Y66" s="721"/>
      <c r="Z66" s="722"/>
      <c r="AA66" s="720" t="s">
        <v>415</v>
      </c>
      <c r="AB66" s="721"/>
      <c r="AC66" s="721"/>
      <c r="AD66" s="721"/>
      <c r="AE66" s="722"/>
      <c r="AF66" s="841" t="s">
        <v>416</v>
      </c>
      <c r="AG66" s="802"/>
      <c r="AH66" s="802"/>
      <c r="AI66" s="802"/>
      <c r="AJ66" s="842"/>
      <c r="AK66" s="720" t="s">
        <v>417</v>
      </c>
      <c r="AL66" s="715"/>
      <c r="AM66" s="715"/>
      <c r="AN66" s="715"/>
      <c r="AO66" s="716"/>
      <c r="AP66" s="720" t="s">
        <v>418</v>
      </c>
      <c r="AQ66" s="721"/>
      <c r="AR66" s="721"/>
      <c r="AS66" s="721"/>
      <c r="AT66" s="722"/>
      <c r="AU66" s="720" t="s">
        <v>419</v>
      </c>
      <c r="AV66" s="721"/>
      <c r="AW66" s="721"/>
      <c r="AX66" s="721"/>
      <c r="AY66" s="722"/>
      <c r="AZ66" s="720" t="s">
        <v>377</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590</v>
      </c>
      <c r="C68" s="857"/>
      <c r="D68" s="857"/>
      <c r="E68" s="857"/>
      <c r="F68" s="857"/>
      <c r="G68" s="857"/>
      <c r="H68" s="857"/>
      <c r="I68" s="857"/>
      <c r="J68" s="857"/>
      <c r="K68" s="857"/>
      <c r="L68" s="857"/>
      <c r="M68" s="857"/>
      <c r="N68" s="857"/>
      <c r="O68" s="857"/>
      <c r="P68" s="858"/>
      <c r="Q68" s="859">
        <v>1996</v>
      </c>
      <c r="R68" s="853"/>
      <c r="S68" s="853"/>
      <c r="T68" s="853"/>
      <c r="U68" s="853"/>
      <c r="V68" s="853">
        <v>1779</v>
      </c>
      <c r="W68" s="853"/>
      <c r="X68" s="853"/>
      <c r="Y68" s="853"/>
      <c r="Z68" s="853"/>
      <c r="AA68" s="853">
        <v>217</v>
      </c>
      <c r="AB68" s="853"/>
      <c r="AC68" s="853"/>
      <c r="AD68" s="853"/>
      <c r="AE68" s="853"/>
      <c r="AF68" s="853">
        <v>217</v>
      </c>
      <c r="AG68" s="853"/>
      <c r="AH68" s="853"/>
      <c r="AI68" s="853"/>
      <c r="AJ68" s="853"/>
      <c r="AK68" s="853">
        <v>58</v>
      </c>
      <c r="AL68" s="853"/>
      <c r="AM68" s="853"/>
      <c r="AN68" s="853"/>
      <c r="AO68" s="853"/>
      <c r="AP68" s="853" t="s">
        <v>597</v>
      </c>
      <c r="AQ68" s="853"/>
      <c r="AR68" s="853"/>
      <c r="AS68" s="853"/>
      <c r="AT68" s="853"/>
      <c r="AU68" s="853" t="s">
        <v>597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591</v>
      </c>
      <c r="C69" s="861"/>
      <c r="D69" s="861"/>
      <c r="E69" s="861"/>
      <c r="F69" s="861"/>
      <c r="G69" s="861"/>
      <c r="H69" s="861"/>
      <c r="I69" s="861"/>
      <c r="J69" s="861"/>
      <c r="K69" s="861"/>
      <c r="L69" s="861"/>
      <c r="M69" s="861"/>
      <c r="N69" s="861"/>
      <c r="O69" s="861"/>
      <c r="P69" s="862"/>
      <c r="Q69" s="863">
        <v>45</v>
      </c>
      <c r="R69" s="817"/>
      <c r="S69" s="817"/>
      <c r="T69" s="817"/>
      <c r="U69" s="817"/>
      <c r="V69" s="817">
        <v>40</v>
      </c>
      <c r="W69" s="817"/>
      <c r="X69" s="817"/>
      <c r="Y69" s="817"/>
      <c r="Z69" s="817"/>
      <c r="AA69" s="817">
        <v>5</v>
      </c>
      <c r="AB69" s="817"/>
      <c r="AC69" s="817"/>
      <c r="AD69" s="817"/>
      <c r="AE69" s="817"/>
      <c r="AF69" s="817">
        <v>5</v>
      </c>
      <c r="AG69" s="817"/>
      <c r="AH69" s="817"/>
      <c r="AI69" s="817"/>
      <c r="AJ69" s="817"/>
      <c r="AK69" s="817">
        <v>28</v>
      </c>
      <c r="AL69" s="817"/>
      <c r="AM69" s="817"/>
      <c r="AN69" s="817"/>
      <c r="AO69" s="817"/>
      <c r="AP69" s="817" t="s">
        <v>597</v>
      </c>
      <c r="AQ69" s="817"/>
      <c r="AR69" s="817"/>
      <c r="AS69" s="817"/>
      <c r="AT69" s="817"/>
      <c r="AU69" s="817" t="s">
        <v>597</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592</v>
      </c>
      <c r="C70" s="861"/>
      <c r="D70" s="861"/>
      <c r="E70" s="861"/>
      <c r="F70" s="861"/>
      <c r="G70" s="861"/>
      <c r="H70" s="861"/>
      <c r="I70" s="861"/>
      <c r="J70" s="861"/>
      <c r="K70" s="861"/>
      <c r="L70" s="861"/>
      <c r="M70" s="861"/>
      <c r="N70" s="861"/>
      <c r="O70" s="861"/>
      <c r="P70" s="862"/>
      <c r="Q70" s="863">
        <v>22</v>
      </c>
      <c r="R70" s="817"/>
      <c r="S70" s="817"/>
      <c r="T70" s="817"/>
      <c r="U70" s="817"/>
      <c r="V70" s="817">
        <v>18</v>
      </c>
      <c r="W70" s="817"/>
      <c r="X70" s="817"/>
      <c r="Y70" s="817"/>
      <c r="Z70" s="817"/>
      <c r="AA70" s="817">
        <v>3</v>
      </c>
      <c r="AB70" s="817"/>
      <c r="AC70" s="817"/>
      <c r="AD70" s="817"/>
      <c r="AE70" s="817"/>
      <c r="AF70" s="817">
        <v>3</v>
      </c>
      <c r="AG70" s="817"/>
      <c r="AH70" s="817"/>
      <c r="AI70" s="817"/>
      <c r="AJ70" s="817"/>
      <c r="AK70" s="817" t="s">
        <v>597</v>
      </c>
      <c r="AL70" s="817"/>
      <c r="AM70" s="817"/>
      <c r="AN70" s="817"/>
      <c r="AO70" s="817"/>
      <c r="AP70" s="817" t="s">
        <v>597</v>
      </c>
      <c r="AQ70" s="817"/>
      <c r="AR70" s="817"/>
      <c r="AS70" s="817"/>
      <c r="AT70" s="817"/>
      <c r="AU70" s="817" t="s">
        <v>597</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593</v>
      </c>
      <c r="C71" s="861"/>
      <c r="D71" s="861"/>
      <c r="E71" s="861"/>
      <c r="F71" s="861"/>
      <c r="G71" s="861"/>
      <c r="H71" s="861"/>
      <c r="I71" s="861"/>
      <c r="J71" s="861"/>
      <c r="K71" s="861"/>
      <c r="L71" s="861"/>
      <c r="M71" s="861"/>
      <c r="N71" s="861"/>
      <c r="O71" s="861"/>
      <c r="P71" s="862"/>
      <c r="Q71" s="863">
        <v>112</v>
      </c>
      <c r="R71" s="817"/>
      <c r="S71" s="817"/>
      <c r="T71" s="817"/>
      <c r="U71" s="817"/>
      <c r="V71" s="817">
        <v>107</v>
      </c>
      <c r="W71" s="817"/>
      <c r="X71" s="817"/>
      <c r="Y71" s="817"/>
      <c r="Z71" s="817"/>
      <c r="AA71" s="817">
        <v>5</v>
      </c>
      <c r="AB71" s="817"/>
      <c r="AC71" s="817"/>
      <c r="AD71" s="817"/>
      <c r="AE71" s="817"/>
      <c r="AF71" s="817">
        <v>5</v>
      </c>
      <c r="AG71" s="817"/>
      <c r="AH71" s="817"/>
      <c r="AI71" s="817"/>
      <c r="AJ71" s="817"/>
      <c r="AK71" s="817">
        <v>6</v>
      </c>
      <c r="AL71" s="817"/>
      <c r="AM71" s="817"/>
      <c r="AN71" s="817"/>
      <c r="AO71" s="817"/>
      <c r="AP71" s="817" t="s">
        <v>597</v>
      </c>
      <c r="AQ71" s="817"/>
      <c r="AR71" s="817"/>
      <c r="AS71" s="817"/>
      <c r="AT71" s="817"/>
      <c r="AU71" s="817" t="s">
        <v>597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594</v>
      </c>
      <c r="C72" s="861"/>
      <c r="D72" s="861"/>
      <c r="E72" s="861"/>
      <c r="F72" s="861"/>
      <c r="G72" s="861"/>
      <c r="H72" s="861"/>
      <c r="I72" s="861"/>
      <c r="J72" s="861"/>
      <c r="K72" s="861"/>
      <c r="L72" s="861"/>
      <c r="M72" s="861"/>
      <c r="N72" s="861"/>
      <c r="O72" s="861"/>
      <c r="P72" s="862"/>
      <c r="Q72" s="863">
        <v>165450</v>
      </c>
      <c r="R72" s="817"/>
      <c r="S72" s="817"/>
      <c r="T72" s="817"/>
      <c r="U72" s="817"/>
      <c r="V72" s="817">
        <v>160836</v>
      </c>
      <c r="W72" s="817"/>
      <c r="X72" s="817"/>
      <c r="Y72" s="817"/>
      <c r="Z72" s="817"/>
      <c r="AA72" s="817">
        <v>4614</v>
      </c>
      <c r="AB72" s="817"/>
      <c r="AC72" s="817"/>
      <c r="AD72" s="817"/>
      <c r="AE72" s="817"/>
      <c r="AF72" s="817">
        <v>4614</v>
      </c>
      <c r="AG72" s="817"/>
      <c r="AH72" s="817"/>
      <c r="AI72" s="817"/>
      <c r="AJ72" s="817"/>
      <c r="AK72" s="817">
        <v>1067</v>
      </c>
      <c r="AL72" s="817"/>
      <c r="AM72" s="817"/>
      <c r="AN72" s="817"/>
      <c r="AO72" s="817"/>
      <c r="AP72" s="817" t="s">
        <v>597</v>
      </c>
      <c r="AQ72" s="817"/>
      <c r="AR72" s="817"/>
      <c r="AS72" s="817"/>
      <c r="AT72" s="817"/>
      <c r="AU72" s="817" t="s">
        <v>597</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389</v>
      </c>
      <c r="B88" s="776" t="s">
        <v>420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4844</v>
      </c>
      <c r="AG88" s="831"/>
      <c r="AH88" s="831"/>
      <c r="AI88" s="831"/>
      <c r="AJ88" s="831"/>
      <c r="AK88" s="828"/>
      <c r="AL88" s="828"/>
      <c r="AM88" s="828"/>
      <c r="AN88" s="828"/>
      <c r="AO88" s="828"/>
      <c r="AP88" s="831" t="s">
        <v>604</v>
      </c>
      <c r="AQ88" s="831"/>
      <c r="AR88" s="831"/>
      <c r="AS88" s="831"/>
      <c r="AT88" s="831"/>
      <c r="AU88" s="831" t="s">
        <v>604</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776" t="s">
        <v>421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v>
      </c>
      <c r="CS102" s="839"/>
      <c r="CT102" s="839"/>
      <c r="CU102" s="839"/>
      <c r="CV102" s="878"/>
      <c r="CW102" s="877" t="s">
        <v>604</v>
      </c>
      <c r="CX102" s="839"/>
      <c r="CY102" s="839"/>
      <c r="CZ102" s="839"/>
      <c r="DA102" s="878"/>
      <c r="DB102" s="877" t="s">
        <v>604</v>
      </c>
      <c r="DC102" s="839"/>
      <c r="DD102" s="839"/>
      <c r="DE102" s="839"/>
      <c r="DF102" s="878"/>
      <c r="DG102" s="877" t="s">
        <v>604</v>
      </c>
      <c r="DH102" s="839"/>
      <c r="DI102" s="839"/>
      <c r="DJ102" s="839"/>
      <c r="DK102" s="878"/>
      <c r="DL102" s="877" t="s">
        <v>604</v>
      </c>
      <c r="DM102" s="839"/>
      <c r="DN102" s="839"/>
      <c r="DO102" s="839"/>
      <c r="DP102" s="878"/>
      <c r="DQ102" s="877" t="s">
        <v>604</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428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429</v>
      </c>
      <c r="AB109" s="880"/>
      <c r="AC109" s="880"/>
      <c r="AD109" s="880"/>
      <c r="AE109" s="881"/>
      <c r="AF109" s="879" t="s">
        <v>430</v>
      </c>
      <c r="AG109" s="880"/>
      <c r="AH109" s="880"/>
      <c r="AI109" s="880"/>
      <c r="AJ109" s="881"/>
      <c r="AK109" s="879" t="s">
        <v>307</v>
      </c>
      <c r="AL109" s="880"/>
      <c r="AM109" s="880"/>
      <c r="AN109" s="880"/>
      <c r="AO109" s="881"/>
      <c r="AP109" s="879" t="s">
        <v>431</v>
      </c>
      <c r="AQ109" s="880"/>
      <c r="AR109" s="880"/>
      <c r="AS109" s="880"/>
      <c r="AT109" s="882"/>
      <c r="AU109" s="899" t="s">
        <v>428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429</v>
      </c>
      <c r="BR109" s="880"/>
      <c r="BS109" s="880"/>
      <c r="BT109" s="880"/>
      <c r="BU109" s="881"/>
      <c r="BV109" s="879" t="s">
        <v>430</v>
      </c>
      <c r="BW109" s="880"/>
      <c r="BX109" s="880"/>
      <c r="BY109" s="880"/>
      <c r="BZ109" s="881"/>
      <c r="CA109" s="879" t="s">
        <v>307</v>
      </c>
      <c r="CB109" s="880"/>
      <c r="CC109" s="880"/>
      <c r="CD109" s="880"/>
      <c r="CE109" s="881"/>
      <c r="CF109" s="900" t="s">
        <v>431</v>
      </c>
      <c r="CG109" s="900"/>
      <c r="CH109" s="900"/>
      <c r="CI109" s="900"/>
      <c r="CJ109" s="900"/>
      <c r="CK109" s="879" t="s">
        <v>432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429</v>
      </c>
      <c r="DH109" s="880"/>
      <c r="DI109" s="880"/>
      <c r="DJ109" s="880"/>
      <c r="DK109" s="881"/>
      <c r="DL109" s="879" t="s">
        <v>430</v>
      </c>
      <c r="DM109" s="880"/>
      <c r="DN109" s="880"/>
      <c r="DO109" s="880"/>
      <c r="DP109" s="881"/>
      <c r="DQ109" s="879" t="s">
        <v>307</v>
      </c>
      <c r="DR109" s="880"/>
      <c r="DS109" s="880"/>
      <c r="DT109" s="880"/>
      <c r="DU109" s="881"/>
      <c r="DV109" s="879" t="s">
        <v>431</v>
      </c>
      <c r="DW109" s="880"/>
      <c r="DX109" s="880"/>
      <c r="DY109" s="880"/>
      <c r="DZ109" s="882"/>
    </row>
    <row r="110" spans="1:131" s="224" customFormat="1" ht="26.25" customHeight="1" x14ac:dyDescent="0.2">
      <c r="A110" s="883" t="s">
        <v>433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761662</v>
      </c>
      <c r="AB110" s="887"/>
      <c r="AC110" s="887"/>
      <c r="AD110" s="887"/>
      <c r="AE110" s="888"/>
      <c r="AF110" s="889">
        <v>847273</v>
      </c>
      <c r="AG110" s="887"/>
      <c r="AH110" s="887"/>
      <c r="AI110" s="887"/>
      <c r="AJ110" s="888"/>
      <c r="AK110" s="889">
        <v>922405</v>
      </c>
      <c r="AL110" s="887"/>
      <c r="AM110" s="887"/>
      <c r="AN110" s="887"/>
      <c r="AO110" s="888"/>
      <c r="AP110" s="890">
        <v>18.899999999999999</v>
      </c>
      <c r="AQ110" s="891"/>
      <c r="AR110" s="891"/>
      <c r="AS110" s="891"/>
      <c r="AT110" s="892"/>
      <c r="AU110" s="893" t="s">
        <v>75</v>
      </c>
      <c r="AV110" s="894"/>
      <c r="AW110" s="894"/>
      <c r="AX110" s="894"/>
      <c r="AY110" s="894"/>
      <c r="AZ110" s="916" t="s">
        <v>434</v>
      </c>
      <c r="BA110" s="884"/>
      <c r="BB110" s="884"/>
      <c r="BC110" s="884"/>
      <c r="BD110" s="884"/>
      <c r="BE110" s="884"/>
      <c r="BF110" s="884"/>
      <c r="BG110" s="884"/>
      <c r="BH110" s="884"/>
      <c r="BI110" s="884"/>
      <c r="BJ110" s="884"/>
      <c r="BK110" s="884"/>
      <c r="BL110" s="884"/>
      <c r="BM110" s="884"/>
      <c r="BN110" s="884"/>
      <c r="BO110" s="884"/>
      <c r="BP110" s="885"/>
      <c r="BQ110" s="917">
        <v>8964102</v>
      </c>
      <c r="BR110" s="918"/>
      <c r="BS110" s="918"/>
      <c r="BT110" s="918"/>
      <c r="BU110" s="918"/>
      <c r="BV110" s="918">
        <v>8821818</v>
      </c>
      <c r="BW110" s="918"/>
      <c r="BX110" s="918"/>
      <c r="BY110" s="918"/>
      <c r="BZ110" s="918"/>
      <c r="CA110" s="918">
        <v>8322925</v>
      </c>
      <c r="CB110" s="918"/>
      <c r="CC110" s="918"/>
      <c r="CD110" s="918"/>
      <c r="CE110" s="918"/>
      <c r="CF110" s="931">
        <v>170.6</v>
      </c>
      <c r="CG110" s="932"/>
      <c r="CH110" s="932"/>
      <c r="CI110" s="932"/>
      <c r="CJ110" s="932"/>
      <c r="CK110" s="933" t="s">
        <v>435</v>
      </c>
      <c r="CL110" s="934"/>
      <c r="CM110" s="916" t="s">
        <v>436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391</v>
      </c>
      <c r="DH110" s="918"/>
      <c r="DI110" s="918"/>
      <c r="DJ110" s="918"/>
      <c r="DK110" s="918"/>
      <c r="DL110" s="918" t="s">
        <v>391</v>
      </c>
      <c r="DM110" s="918"/>
      <c r="DN110" s="918"/>
      <c r="DO110" s="918"/>
      <c r="DP110" s="918"/>
      <c r="DQ110" s="918" t="s">
        <v>437</v>
      </c>
      <c r="DR110" s="918"/>
      <c r="DS110" s="918"/>
      <c r="DT110" s="918"/>
      <c r="DU110" s="918"/>
      <c r="DV110" s="919" t="s">
        <v>391</v>
      </c>
      <c r="DW110" s="919"/>
      <c r="DX110" s="919"/>
      <c r="DY110" s="919"/>
      <c r="DZ110" s="920"/>
    </row>
    <row r="111" spans="1:131" s="224" customFormat="1" ht="26.25" customHeight="1" x14ac:dyDescent="0.2">
      <c r="A111" s="921" t="s">
        <v>438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391</v>
      </c>
      <c r="AB111" s="925"/>
      <c r="AC111" s="925"/>
      <c r="AD111" s="925"/>
      <c r="AE111" s="926"/>
      <c r="AF111" s="927" t="s">
        <v>439</v>
      </c>
      <c r="AG111" s="925"/>
      <c r="AH111" s="925"/>
      <c r="AI111" s="925"/>
      <c r="AJ111" s="926"/>
      <c r="AK111" s="927" t="s">
        <v>391</v>
      </c>
      <c r="AL111" s="925"/>
      <c r="AM111" s="925"/>
      <c r="AN111" s="925"/>
      <c r="AO111" s="926"/>
      <c r="AP111" s="928" t="s">
        <v>439</v>
      </c>
      <c r="AQ111" s="929"/>
      <c r="AR111" s="929"/>
      <c r="AS111" s="929"/>
      <c r="AT111" s="930"/>
      <c r="AU111" s="895"/>
      <c r="AV111" s="896"/>
      <c r="AW111" s="896"/>
      <c r="AX111" s="896"/>
      <c r="AY111" s="896"/>
      <c r="AZ111" s="909" t="s">
        <v>440</v>
      </c>
      <c r="BA111" s="910"/>
      <c r="BB111" s="910"/>
      <c r="BC111" s="910"/>
      <c r="BD111" s="910"/>
      <c r="BE111" s="910"/>
      <c r="BF111" s="910"/>
      <c r="BG111" s="910"/>
      <c r="BH111" s="910"/>
      <c r="BI111" s="910"/>
      <c r="BJ111" s="910"/>
      <c r="BK111" s="910"/>
      <c r="BL111" s="910"/>
      <c r="BM111" s="910"/>
      <c r="BN111" s="910"/>
      <c r="BO111" s="910"/>
      <c r="BP111" s="911"/>
      <c r="BQ111" s="912" t="s">
        <v>411</v>
      </c>
      <c r="BR111" s="913"/>
      <c r="BS111" s="913"/>
      <c r="BT111" s="913"/>
      <c r="BU111" s="913"/>
      <c r="BV111" s="913" t="s">
        <v>411</v>
      </c>
      <c r="BW111" s="913"/>
      <c r="BX111" s="913"/>
      <c r="BY111" s="913"/>
      <c r="BZ111" s="913"/>
      <c r="CA111" s="913" t="s">
        <v>411</v>
      </c>
      <c r="CB111" s="913"/>
      <c r="CC111" s="913"/>
      <c r="CD111" s="913"/>
      <c r="CE111" s="913"/>
      <c r="CF111" s="907" t="s">
        <v>391</v>
      </c>
      <c r="CG111" s="908"/>
      <c r="CH111" s="908"/>
      <c r="CI111" s="908"/>
      <c r="CJ111" s="908"/>
      <c r="CK111" s="935"/>
      <c r="CL111" s="936"/>
      <c r="CM111" s="909" t="s">
        <v>441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411</v>
      </c>
      <c r="DH111" s="913"/>
      <c r="DI111" s="913"/>
      <c r="DJ111" s="913"/>
      <c r="DK111" s="913"/>
      <c r="DL111" s="913" t="s">
        <v>411</v>
      </c>
      <c r="DM111" s="913"/>
      <c r="DN111" s="913"/>
      <c r="DO111" s="913"/>
      <c r="DP111" s="913"/>
      <c r="DQ111" s="913" t="s">
        <v>437</v>
      </c>
      <c r="DR111" s="913"/>
      <c r="DS111" s="913"/>
      <c r="DT111" s="913"/>
      <c r="DU111" s="913"/>
      <c r="DV111" s="914" t="s">
        <v>411</v>
      </c>
      <c r="DW111" s="914"/>
      <c r="DX111" s="914"/>
      <c r="DY111" s="914"/>
      <c r="DZ111" s="915"/>
    </row>
    <row r="112" spans="1:131" s="224" customFormat="1" ht="26.25" customHeight="1" x14ac:dyDescent="0.2">
      <c r="A112" s="939" t="s">
        <v>442</v>
      </c>
      <c r="B112" s="940"/>
      <c r="C112" s="910" t="s">
        <v>443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439</v>
      </c>
      <c r="AB112" s="946"/>
      <c r="AC112" s="946"/>
      <c r="AD112" s="946"/>
      <c r="AE112" s="947"/>
      <c r="AF112" s="948" t="s">
        <v>437</v>
      </c>
      <c r="AG112" s="946"/>
      <c r="AH112" s="946"/>
      <c r="AI112" s="946"/>
      <c r="AJ112" s="947"/>
      <c r="AK112" s="948" t="s">
        <v>411</v>
      </c>
      <c r="AL112" s="946"/>
      <c r="AM112" s="946"/>
      <c r="AN112" s="946"/>
      <c r="AO112" s="947"/>
      <c r="AP112" s="949" t="s">
        <v>411</v>
      </c>
      <c r="AQ112" s="950"/>
      <c r="AR112" s="950"/>
      <c r="AS112" s="950"/>
      <c r="AT112" s="951"/>
      <c r="AU112" s="895"/>
      <c r="AV112" s="896"/>
      <c r="AW112" s="896"/>
      <c r="AX112" s="896"/>
      <c r="AY112" s="896"/>
      <c r="AZ112" s="909" t="s">
        <v>444</v>
      </c>
      <c r="BA112" s="910"/>
      <c r="BB112" s="910"/>
      <c r="BC112" s="910"/>
      <c r="BD112" s="910"/>
      <c r="BE112" s="910"/>
      <c r="BF112" s="910"/>
      <c r="BG112" s="910"/>
      <c r="BH112" s="910"/>
      <c r="BI112" s="910"/>
      <c r="BJ112" s="910"/>
      <c r="BK112" s="910"/>
      <c r="BL112" s="910"/>
      <c r="BM112" s="910"/>
      <c r="BN112" s="910"/>
      <c r="BO112" s="910"/>
      <c r="BP112" s="911"/>
      <c r="BQ112" s="912">
        <v>2280968</v>
      </c>
      <c r="BR112" s="913"/>
      <c r="BS112" s="913"/>
      <c r="BT112" s="913"/>
      <c r="BU112" s="913"/>
      <c r="BV112" s="913">
        <v>2270441</v>
      </c>
      <c r="BW112" s="913"/>
      <c r="BX112" s="913"/>
      <c r="BY112" s="913"/>
      <c r="BZ112" s="913"/>
      <c r="CA112" s="913">
        <v>2382785</v>
      </c>
      <c r="CB112" s="913"/>
      <c r="CC112" s="913"/>
      <c r="CD112" s="913"/>
      <c r="CE112" s="913"/>
      <c r="CF112" s="907">
        <v>48.8</v>
      </c>
      <c r="CG112" s="908"/>
      <c r="CH112" s="908"/>
      <c r="CI112" s="908"/>
      <c r="CJ112" s="908"/>
      <c r="CK112" s="935"/>
      <c r="CL112" s="936"/>
      <c r="CM112" s="909" t="s">
        <v>445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411</v>
      </c>
      <c r="DH112" s="913"/>
      <c r="DI112" s="913"/>
      <c r="DJ112" s="913"/>
      <c r="DK112" s="913"/>
      <c r="DL112" s="913" t="s">
        <v>391</v>
      </c>
      <c r="DM112" s="913"/>
      <c r="DN112" s="913"/>
      <c r="DO112" s="913"/>
      <c r="DP112" s="913"/>
      <c r="DQ112" s="913" t="s">
        <v>391</v>
      </c>
      <c r="DR112" s="913"/>
      <c r="DS112" s="913"/>
      <c r="DT112" s="913"/>
      <c r="DU112" s="913"/>
      <c r="DV112" s="914" t="s">
        <v>411</v>
      </c>
      <c r="DW112" s="914"/>
      <c r="DX112" s="914"/>
      <c r="DY112" s="914"/>
      <c r="DZ112" s="915"/>
    </row>
    <row r="113" spans="1:130" s="224" customFormat="1" ht="26.25" customHeight="1" x14ac:dyDescent="0.2">
      <c r="A113" s="941"/>
      <c r="B113" s="942"/>
      <c r="C113" s="910" t="s">
        <v>446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178306</v>
      </c>
      <c r="AB113" s="925"/>
      <c r="AC113" s="925"/>
      <c r="AD113" s="925"/>
      <c r="AE113" s="926"/>
      <c r="AF113" s="927">
        <v>196138</v>
      </c>
      <c r="AG113" s="925"/>
      <c r="AH113" s="925"/>
      <c r="AI113" s="925"/>
      <c r="AJ113" s="926"/>
      <c r="AK113" s="927">
        <v>216293</v>
      </c>
      <c r="AL113" s="925"/>
      <c r="AM113" s="925"/>
      <c r="AN113" s="925"/>
      <c r="AO113" s="926"/>
      <c r="AP113" s="928">
        <v>4.4000000000000004</v>
      </c>
      <c r="AQ113" s="929"/>
      <c r="AR113" s="929"/>
      <c r="AS113" s="929"/>
      <c r="AT113" s="930"/>
      <c r="AU113" s="895"/>
      <c r="AV113" s="896"/>
      <c r="AW113" s="896"/>
      <c r="AX113" s="896"/>
      <c r="AY113" s="896"/>
      <c r="AZ113" s="909" t="s">
        <v>447</v>
      </c>
      <c r="BA113" s="910"/>
      <c r="BB113" s="910"/>
      <c r="BC113" s="910"/>
      <c r="BD113" s="910"/>
      <c r="BE113" s="910"/>
      <c r="BF113" s="910"/>
      <c r="BG113" s="910"/>
      <c r="BH113" s="910"/>
      <c r="BI113" s="910"/>
      <c r="BJ113" s="910"/>
      <c r="BK113" s="910"/>
      <c r="BL113" s="910"/>
      <c r="BM113" s="910"/>
      <c r="BN113" s="910"/>
      <c r="BO113" s="910"/>
      <c r="BP113" s="911"/>
      <c r="BQ113" s="912" t="s">
        <v>411</v>
      </c>
      <c r="BR113" s="913"/>
      <c r="BS113" s="913"/>
      <c r="BT113" s="913"/>
      <c r="BU113" s="913"/>
      <c r="BV113" s="913" t="s">
        <v>391</v>
      </c>
      <c r="BW113" s="913"/>
      <c r="BX113" s="913"/>
      <c r="BY113" s="913"/>
      <c r="BZ113" s="913"/>
      <c r="CA113" s="913" t="s">
        <v>411</v>
      </c>
      <c r="CB113" s="913"/>
      <c r="CC113" s="913"/>
      <c r="CD113" s="913"/>
      <c r="CE113" s="913"/>
      <c r="CF113" s="907" t="s">
        <v>437</v>
      </c>
      <c r="CG113" s="908"/>
      <c r="CH113" s="908"/>
      <c r="CI113" s="908"/>
      <c r="CJ113" s="908"/>
      <c r="CK113" s="935"/>
      <c r="CL113" s="936"/>
      <c r="CM113" s="909" t="s">
        <v>448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437</v>
      </c>
      <c r="DH113" s="946"/>
      <c r="DI113" s="946"/>
      <c r="DJ113" s="946"/>
      <c r="DK113" s="947"/>
      <c r="DL113" s="948" t="s">
        <v>439</v>
      </c>
      <c r="DM113" s="946"/>
      <c r="DN113" s="946"/>
      <c r="DO113" s="946"/>
      <c r="DP113" s="947"/>
      <c r="DQ113" s="948" t="s">
        <v>411</v>
      </c>
      <c r="DR113" s="946"/>
      <c r="DS113" s="946"/>
      <c r="DT113" s="946"/>
      <c r="DU113" s="947"/>
      <c r="DV113" s="949" t="s">
        <v>439</v>
      </c>
      <c r="DW113" s="950"/>
      <c r="DX113" s="950"/>
      <c r="DY113" s="950"/>
      <c r="DZ113" s="951"/>
    </row>
    <row r="114" spans="1:130" s="224" customFormat="1" ht="26.25" customHeight="1" x14ac:dyDescent="0.2">
      <c r="A114" s="941"/>
      <c r="B114" s="942"/>
      <c r="C114" s="910" t="s">
        <v>449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439</v>
      </c>
      <c r="AB114" s="946"/>
      <c r="AC114" s="946"/>
      <c r="AD114" s="946"/>
      <c r="AE114" s="947"/>
      <c r="AF114" s="948" t="s">
        <v>411</v>
      </c>
      <c r="AG114" s="946"/>
      <c r="AH114" s="946"/>
      <c r="AI114" s="946"/>
      <c r="AJ114" s="947"/>
      <c r="AK114" s="948" t="s">
        <v>437</v>
      </c>
      <c r="AL114" s="946"/>
      <c r="AM114" s="946"/>
      <c r="AN114" s="946"/>
      <c r="AO114" s="947"/>
      <c r="AP114" s="949" t="s">
        <v>391</v>
      </c>
      <c r="AQ114" s="950"/>
      <c r="AR114" s="950"/>
      <c r="AS114" s="950"/>
      <c r="AT114" s="951"/>
      <c r="AU114" s="895"/>
      <c r="AV114" s="896"/>
      <c r="AW114" s="896"/>
      <c r="AX114" s="896"/>
      <c r="AY114" s="896"/>
      <c r="AZ114" s="909" t="s">
        <v>450</v>
      </c>
      <c r="BA114" s="910"/>
      <c r="BB114" s="910"/>
      <c r="BC114" s="910"/>
      <c r="BD114" s="910"/>
      <c r="BE114" s="910"/>
      <c r="BF114" s="910"/>
      <c r="BG114" s="910"/>
      <c r="BH114" s="910"/>
      <c r="BI114" s="910"/>
      <c r="BJ114" s="910"/>
      <c r="BK114" s="910"/>
      <c r="BL114" s="910"/>
      <c r="BM114" s="910"/>
      <c r="BN114" s="910"/>
      <c r="BO114" s="910"/>
      <c r="BP114" s="911"/>
      <c r="BQ114" s="912">
        <v>1377682</v>
      </c>
      <c r="BR114" s="913"/>
      <c r="BS114" s="913"/>
      <c r="BT114" s="913"/>
      <c r="BU114" s="913"/>
      <c r="BV114" s="913">
        <v>1332869</v>
      </c>
      <c r="BW114" s="913"/>
      <c r="BX114" s="913"/>
      <c r="BY114" s="913"/>
      <c r="BZ114" s="913"/>
      <c r="CA114" s="913">
        <v>1343856</v>
      </c>
      <c r="CB114" s="913"/>
      <c r="CC114" s="913"/>
      <c r="CD114" s="913"/>
      <c r="CE114" s="913"/>
      <c r="CF114" s="907">
        <v>27.5</v>
      </c>
      <c r="CG114" s="908"/>
      <c r="CH114" s="908"/>
      <c r="CI114" s="908"/>
      <c r="CJ114" s="908"/>
      <c r="CK114" s="935"/>
      <c r="CL114" s="936"/>
      <c r="CM114" s="909" t="s">
        <v>451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391</v>
      </c>
      <c r="DH114" s="946"/>
      <c r="DI114" s="946"/>
      <c r="DJ114" s="946"/>
      <c r="DK114" s="947"/>
      <c r="DL114" s="948" t="s">
        <v>391</v>
      </c>
      <c r="DM114" s="946"/>
      <c r="DN114" s="946"/>
      <c r="DO114" s="946"/>
      <c r="DP114" s="947"/>
      <c r="DQ114" s="948" t="s">
        <v>411</v>
      </c>
      <c r="DR114" s="946"/>
      <c r="DS114" s="946"/>
      <c r="DT114" s="946"/>
      <c r="DU114" s="947"/>
      <c r="DV114" s="949" t="s">
        <v>437</v>
      </c>
      <c r="DW114" s="950"/>
      <c r="DX114" s="950"/>
      <c r="DY114" s="950"/>
      <c r="DZ114" s="951"/>
    </row>
    <row r="115" spans="1:130" s="224" customFormat="1" ht="26.25" customHeight="1" x14ac:dyDescent="0.2">
      <c r="A115" s="941"/>
      <c r="B115" s="942"/>
      <c r="C115" s="910" t="s">
        <v>452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411</v>
      </c>
      <c r="AB115" s="925"/>
      <c r="AC115" s="925"/>
      <c r="AD115" s="925"/>
      <c r="AE115" s="926"/>
      <c r="AF115" s="927" t="s">
        <v>439</v>
      </c>
      <c r="AG115" s="925"/>
      <c r="AH115" s="925"/>
      <c r="AI115" s="925"/>
      <c r="AJ115" s="926"/>
      <c r="AK115" s="927" t="s">
        <v>391</v>
      </c>
      <c r="AL115" s="925"/>
      <c r="AM115" s="925"/>
      <c r="AN115" s="925"/>
      <c r="AO115" s="926"/>
      <c r="AP115" s="928" t="s">
        <v>439</v>
      </c>
      <c r="AQ115" s="929"/>
      <c r="AR115" s="929"/>
      <c r="AS115" s="929"/>
      <c r="AT115" s="930"/>
      <c r="AU115" s="895"/>
      <c r="AV115" s="896"/>
      <c r="AW115" s="896"/>
      <c r="AX115" s="896"/>
      <c r="AY115" s="896"/>
      <c r="AZ115" s="909" t="s">
        <v>453</v>
      </c>
      <c r="BA115" s="910"/>
      <c r="BB115" s="910"/>
      <c r="BC115" s="910"/>
      <c r="BD115" s="910"/>
      <c r="BE115" s="910"/>
      <c r="BF115" s="910"/>
      <c r="BG115" s="910"/>
      <c r="BH115" s="910"/>
      <c r="BI115" s="910"/>
      <c r="BJ115" s="910"/>
      <c r="BK115" s="910"/>
      <c r="BL115" s="910"/>
      <c r="BM115" s="910"/>
      <c r="BN115" s="910"/>
      <c r="BO115" s="910"/>
      <c r="BP115" s="911"/>
      <c r="BQ115" s="912" t="s">
        <v>437</v>
      </c>
      <c r="BR115" s="913"/>
      <c r="BS115" s="913"/>
      <c r="BT115" s="913"/>
      <c r="BU115" s="913"/>
      <c r="BV115" s="913" t="s">
        <v>439</v>
      </c>
      <c r="BW115" s="913"/>
      <c r="BX115" s="913"/>
      <c r="BY115" s="913"/>
      <c r="BZ115" s="913"/>
      <c r="CA115" s="913" t="s">
        <v>439</v>
      </c>
      <c r="CB115" s="913"/>
      <c r="CC115" s="913"/>
      <c r="CD115" s="913"/>
      <c r="CE115" s="913"/>
      <c r="CF115" s="907" t="s">
        <v>391</v>
      </c>
      <c r="CG115" s="908"/>
      <c r="CH115" s="908"/>
      <c r="CI115" s="908"/>
      <c r="CJ115" s="908"/>
      <c r="CK115" s="935"/>
      <c r="CL115" s="936"/>
      <c r="CM115" s="909" t="s">
        <v>454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391</v>
      </c>
      <c r="DH115" s="946"/>
      <c r="DI115" s="946"/>
      <c r="DJ115" s="946"/>
      <c r="DK115" s="947"/>
      <c r="DL115" s="948" t="s">
        <v>439</v>
      </c>
      <c r="DM115" s="946"/>
      <c r="DN115" s="946"/>
      <c r="DO115" s="946"/>
      <c r="DP115" s="947"/>
      <c r="DQ115" s="948" t="s">
        <v>411</v>
      </c>
      <c r="DR115" s="946"/>
      <c r="DS115" s="946"/>
      <c r="DT115" s="946"/>
      <c r="DU115" s="947"/>
      <c r="DV115" s="949" t="s">
        <v>439</v>
      </c>
      <c r="DW115" s="950"/>
      <c r="DX115" s="950"/>
      <c r="DY115" s="950"/>
      <c r="DZ115" s="951"/>
    </row>
    <row r="116" spans="1:130" s="224" customFormat="1" ht="26.25" customHeight="1" x14ac:dyDescent="0.2">
      <c r="A116" s="943"/>
      <c r="B116" s="944"/>
      <c r="C116" s="952" t="s">
        <v>455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391</v>
      </c>
      <c r="AB116" s="946"/>
      <c r="AC116" s="946"/>
      <c r="AD116" s="946"/>
      <c r="AE116" s="947"/>
      <c r="AF116" s="948" t="s">
        <v>411</v>
      </c>
      <c r="AG116" s="946"/>
      <c r="AH116" s="946"/>
      <c r="AI116" s="946"/>
      <c r="AJ116" s="947"/>
      <c r="AK116" s="948" t="s">
        <v>439</v>
      </c>
      <c r="AL116" s="946"/>
      <c r="AM116" s="946"/>
      <c r="AN116" s="946"/>
      <c r="AO116" s="947"/>
      <c r="AP116" s="949" t="s">
        <v>411</v>
      </c>
      <c r="AQ116" s="950"/>
      <c r="AR116" s="950"/>
      <c r="AS116" s="950"/>
      <c r="AT116" s="951"/>
      <c r="AU116" s="895"/>
      <c r="AV116" s="896"/>
      <c r="AW116" s="896"/>
      <c r="AX116" s="896"/>
      <c r="AY116" s="896"/>
      <c r="AZ116" s="954" t="s">
        <v>456</v>
      </c>
      <c r="BA116" s="955"/>
      <c r="BB116" s="955"/>
      <c r="BC116" s="955"/>
      <c r="BD116" s="955"/>
      <c r="BE116" s="955"/>
      <c r="BF116" s="955"/>
      <c r="BG116" s="955"/>
      <c r="BH116" s="955"/>
      <c r="BI116" s="955"/>
      <c r="BJ116" s="955"/>
      <c r="BK116" s="955"/>
      <c r="BL116" s="955"/>
      <c r="BM116" s="955"/>
      <c r="BN116" s="955"/>
      <c r="BO116" s="955"/>
      <c r="BP116" s="956"/>
      <c r="BQ116" s="912" t="s">
        <v>439</v>
      </c>
      <c r="BR116" s="913"/>
      <c r="BS116" s="913"/>
      <c r="BT116" s="913"/>
      <c r="BU116" s="913"/>
      <c r="BV116" s="913" t="s">
        <v>391</v>
      </c>
      <c r="BW116" s="913"/>
      <c r="BX116" s="913"/>
      <c r="BY116" s="913"/>
      <c r="BZ116" s="913"/>
      <c r="CA116" s="913" t="s">
        <v>411</v>
      </c>
      <c r="CB116" s="913"/>
      <c r="CC116" s="913"/>
      <c r="CD116" s="913"/>
      <c r="CE116" s="913"/>
      <c r="CF116" s="907" t="s">
        <v>391</v>
      </c>
      <c r="CG116" s="908"/>
      <c r="CH116" s="908"/>
      <c r="CI116" s="908"/>
      <c r="CJ116" s="908"/>
      <c r="CK116" s="935"/>
      <c r="CL116" s="936"/>
      <c r="CM116" s="909" t="s">
        <v>457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439</v>
      </c>
      <c r="DH116" s="946"/>
      <c r="DI116" s="946"/>
      <c r="DJ116" s="946"/>
      <c r="DK116" s="947"/>
      <c r="DL116" s="948" t="s">
        <v>437</v>
      </c>
      <c r="DM116" s="946"/>
      <c r="DN116" s="946"/>
      <c r="DO116" s="946"/>
      <c r="DP116" s="947"/>
      <c r="DQ116" s="948" t="s">
        <v>411</v>
      </c>
      <c r="DR116" s="946"/>
      <c r="DS116" s="946"/>
      <c r="DT116" s="946"/>
      <c r="DU116" s="947"/>
      <c r="DV116" s="949" t="s">
        <v>411</v>
      </c>
      <c r="DW116" s="950"/>
      <c r="DX116" s="950"/>
      <c r="DY116" s="950"/>
      <c r="DZ116" s="951"/>
    </row>
    <row r="117" spans="1:130" s="224" customFormat="1" ht="26.25" customHeight="1" x14ac:dyDescent="0.2">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458</v>
      </c>
      <c r="Z117" s="881"/>
      <c r="AA117" s="965">
        <v>939968</v>
      </c>
      <c r="AB117" s="966"/>
      <c r="AC117" s="966"/>
      <c r="AD117" s="966"/>
      <c r="AE117" s="967"/>
      <c r="AF117" s="968">
        <v>1043411</v>
      </c>
      <c r="AG117" s="966"/>
      <c r="AH117" s="966"/>
      <c r="AI117" s="966"/>
      <c r="AJ117" s="967"/>
      <c r="AK117" s="968">
        <v>1138698</v>
      </c>
      <c r="AL117" s="966"/>
      <c r="AM117" s="966"/>
      <c r="AN117" s="966"/>
      <c r="AO117" s="967"/>
      <c r="AP117" s="969"/>
      <c r="AQ117" s="970"/>
      <c r="AR117" s="970"/>
      <c r="AS117" s="970"/>
      <c r="AT117" s="971"/>
      <c r="AU117" s="895"/>
      <c r="AV117" s="896"/>
      <c r="AW117" s="896"/>
      <c r="AX117" s="896"/>
      <c r="AY117" s="896"/>
      <c r="AZ117" s="961" t="s">
        <v>459</v>
      </c>
      <c r="BA117" s="962"/>
      <c r="BB117" s="962"/>
      <c r="BC117" s="962"/>
      <c r="BD117" s="962"/>
      <c r="BE117" s="962"/>
      <c r="BF117" s="962"/>
      <c r="BG117" s="962"/>
      <c r="BH117" s="962"/>
      <c r="BI117" s="962"/>
      <c r="BJ117" s="962"/>
      <c r="BK117" s="962"/>
      <c r="BL117" s="962"/>
      <c r="BM117" s="962"/>
      <c r="BN117" s="962"/>
      <c r="BO117" s="962"/>
      <c r="BP117" s="963"/>
      <c r="BQ117" s="912" t="s">
        <v>411</v>
      </c>
      <c r="BR117" s="913"/>
      <c r="BS117" s="913"/>
      <c r="BT117" s="913"/>
      <c r="BU117" s="913"/>
      <c r="BV117" s="913" t="s">
        <v>460</v>
      </c>
      <c r="BW117" s="913"/>
      <c r="BX117" s="913"/>
      <c r="BY117" s="913"/>
      <c r="BZ117" s="913"/>
      <c r="CA117" s="913" t="s">
        <v>460</v>
      </c>
      <c r="CB117" s="913"/>
      <c r="CC117" s="913"/>
      <c r="CD117" s="913"/>
      <c r="CE117" s="913"/>
      <c r="CF117" s="907" t="s">
        <v>460</v>
      </c>
      <c r="CG117" s="908"/>
      <c r="CH117" s="908"/>
      <c r="CI117" s="908"/>
      <c r="CJ117" s="908"/>
      <c r="CK117" s="935"/>
      <c r="CL117" s="936"/>
      <c r="CM117" s="909" t="s">
        <v>461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460</v>
      </c>
      <c r="DH117" s="946"/>
      <c r="DI117" s="946"/>
      <c r="DJ117" s="946"/>
      <c r="DK117" s="947"/>
      <c r="DL117" s="948" t="s">
        <v>460</v>
      </c>
      <c r="DM117" s="946"/>
      <c r="DN117" s="946"/>
      <c r="DO117" s="946"/>
      <c r="DP117" s="947"/>
      <c r="DQ117" s="948" t="s">
        <v>411</v>
      </c>
      <c r="DR117" s="946"/>
      <c r="DS117" s="946"/>
      <c r="DT117" s="946"/>
      <c r="DU117" s="947"/>
      <c r="DV117" s="949" t="s">
        <v>460</v>
      </c>
      <c r="DW117" s="950"/>
      <c r="DX117" s="950"/>
      <c r="DY117" s="950"/>
      <c r="DZ117" s="951"/>
    </row>
    <row r="118" spans="1:130" s="224" customFormat="1" ht="26.25" customHeight="1" x14ac:dyDescent="0.2">
      <c r="A118" s="899" t="s">
        <v>432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429</v>
      </c>
      <c r="AB118" s="880"/>
      <c r="AC118" s="880"/>
      <c r="AD118" s="880"/>
      <c r="AE118" s="881"/>
      <c r="AF118" s="879" t="s">
        <v>430</v>
      </c>
      <c r="AG118" s="880"/>
      <c r="AH118" s="880"/>
      <c r="AI118" s="880"/>
      <c r="AJ118" s="881"/>
      <c r="AK118" s="879" t="s">
        <v>307</v>
      </c>
      <c r="AL118" s="880"/>
      <c r="AM118" s="880"/>
      <c r="AN118" s="880"/>
      <c r="AO118" s="881"/>
      <c r="AP118" s="957" t="s">
        <v>431</v>
      </c>
      <c r="AQ118" s="958"/>
      <c r="AR118" s="958"/>
      <c r="AS118" s="958"/>
      <c r="AT118" s="959"/>
      <c r="AU118" s="895"/>
      <c r="AV118" s="896"/>
      <c r="AW118" s="896"/>
      <c r="AX118" s="896"/>
      <c r="AY118" s="896"/>
      <c r="AZ118" s="960" t="s">
        <v>462</v>
      </c>
      <c r="BA118" s="952"/>
      <c r="BB118" s="952"/>
      <c r="BC118" s="952"/>
      <c r="BD118" s="952"/>
      <c r="BE118" s="952"/>
      <c r="BF118" s="952"/>
      <c r="BG118" s="952"/>
      <c r="BH118" s="952"/>
      <c r="BI118" s="952"/>
      <c r="BJ118" s="952"/>
      <c r="BK118" s="952"/>
      <c r="BL118" s="952"/>
      <c r="BM118" s="952"/>
      <c r="BN118" s="952"/>
      <c r="BO118" s="952"/>
      <c r="BP118" s="953"/>
      <c r="BQ118" s="986" t="s">
        <v>228</v>
      </c>
      <c r="BR118" s="987"/>
      <c r="BS118" s="987"/>
      <c r="BT118" s="987"/>
      <c r="BU118" s="987"/>
      <c r="BV118" s="987" t="s">
        <v>411</v>
      </c>
      <c r="BW118" s="987"/>
      <c r="BX118" s="987"/>
      <c r="BY118" s="987"/>
      <c r="BZ118" s="987"/>
      <c r="CA118" s="987" t="s">
        <v>228</v>
      </c>
      <c r="CB118" s="987"/>
      <c r="CC118" s="987"/>
      <c r="CD118" s="987"/>
      <c r="CE118" s="987"/>
      <c r="CF118" s="907" t="s">
        <v>463</v>
      </c>
      <c r="CG118" s="908"/>
      <c r="CH118" s="908"/>
      <c r="CI118" s="908"/>
      <c r="CJ118" s="908"/>
      <c r="CK118" s="935"/>
      <c r="CL118" s="936"/>
      <c r="CM118" s="909" t="s">
        <v>464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465</v>
      </c>
      <c r="DH118" s="946"/>
      <c r="DI118" s="946"/>
      <c r="DJ118" s="946"/>
      <c r="DK118" s="947"/>
      <c r="DL118" s="948" t="s">
        <v>411</v>
      </c>
      <c r="DM118" s="946"/>
      <c r="DN118" s="946"/>
      <c r="DO118" s="946"/>
      <c r="DP118" s="947"/>
      <c r="DQ118" s="948" t="s">
        <v>466</v>
      </c>
      <c r="DR118" s="946"/>
      <c r="DS118" s="946"/>
      <c r="DT118" s="946"/>
      <c r="DU118" s="947"/>
      <c r="DV118" s="949" t="s">
        <v>467</v>
      </c>
      <c r="DW118" s="950"/>
      <c r="DX118" s="950"/>
      <c r="DY118" s="950"/>
      <c r="DZ118" s="951"/>
    </row>
    <row r="119" spans="1:130" s="224" customFormat="1" ht="26.25" customHeight="1" x14ac:dyDescent="0.2">
      <c r="A119" s="1043" t="s">
        <v>435</v>
      </c>
      <c r="B119" s="934"/>
      <c r="C119" s="916" t="s">
        <v>436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467</v>
      </c>
      <c r="AB119" s="887"/>
      <c r="AC119" s="887"/>
      <c r="AD119" s="887"/>
      <c r="AE119" s="888"/>
      <c r="AF119" s="889" t="s">
        <v>466</v>
      </c>
      <c r="AG119" s="887"/>
      <c r="AH119" s="887"/>
      <c r="AI119" s="887"/>
      <c r="AJ119" s="888"/>
      <c r="AK119" s="889" t="s">
        <v>468</v>
      </c>
      <c r="AL119" s="887"/>
      <c r="AM119" s="887"/>
      <c r="AN119" s="887"/>
      <c r="AO119" s="888"/>
      <c r="AP119" s="890" t="s">
        <v>469</v>
      </c>
      <c r="AQ119" s="891"/>
      <c r="AR119" s="891"/>
      <c r="AS119" s="891"/>
      <c r="AT119" s="892"/>
      <c r="AU119" s="897"/>
      <c r="AV119" s="898"/>
      <c r="AW119" s="898"/>
      <c r="AX119" s="898"/>
      <c r="AY119" s="898"/>
      <c r="AZ119" s="245" t="s">
        <v>188</v>
      </c>
      <c r="BA119" s="245"/>
      <c r="BB119" s="245"/>
      <c r="BC119" s="245"/>
      <c r="BD119" s="245"/>
      <c r="BE119" s="245"/>
      <c r="BF119" s="245"/>
      <c r="BG119" s="245"/>
      <c r="BH119" s="245"/>
      <c r="BI119" s="245"/>
      <c r="BJ119" s="245"/>
      <c r="BK119" s="245"/>
      <c r="BL119" s="245"/>
      <c r="BM119" s="245"/>
      <c r="BN119" s="245"/>
      <c r="BO119" s="964" t="s">
        <v>470</v>
      </c>
      <c r="BP119" s="992"/>
      <c r="BQ119" s="986">
        <v>12622752</v>
      </c>
      <c r="BR119" s="987"/>
      <c r="BS119" s="987"/>
      <c r="BT119" s="987"/>
      <c r="BU119" s="987"/>
      <c r="BV119" s="987">
        <v>12425128</v>
      </c>
      <c r="BW119" s="987"/>
      <c r="BX119" s="987"/>
      <c r="BY119" s="987"/>
      <c r="BZ119" s="987"/>
      <c r="CA119" s="987">
        <v>12049566</v>
      </c>
      <c r="CB119" s="987"/>
      <c r="CC119" s="987"/>
      <c r="CD119" s="987"/>
      <c r="CE119" s="987"/>
      <c r="CF119" s="988"/>
      <c r="CG119" s="989"/>
      <c r="CH119" s="989"/>
      <c r="CI119" s="989"/>
      <c r="CJ119" s="990"/>
      <c r="CK119" s="937"/>
      <c r="CL119" s="938"/>
      <c r="CM119" s="960" t="s">
        <v>471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468</v>
      </c>
      <c r="DH119" s="973"/>
      <c r="DI119" s="973"/>
      <c r="DJ119" s="973"/>
      <c r="DK119" s="974"/>
      <c r="DL119" s="972" t="s">
        <v>468</v>
      </c>
      <c r="DM119" s="973"/>
      <c r="DN119" s="973"/>
      <c r="DO119" s="973"/>
      <c r="DP119" s="974"/>
      <c r="DQ119" s="972" t="s">
        <v>465</v>
      </c>
      <c r="DR119" s="973"/>
      <c r="DS119" s="973"/>
      <c r="DT119" s="973"/>
      <c r="DU119" s="974"/>
      <c r="DV119" s="975" t="s">
        <v>468</v>
      </c>
      <c r="DW119" s="976"/>
      <c r="DX119" s="976"/>
      <c r="DY119" s="976"/>
      <c r="DZ119" s="977"/>
    </row>
    <row r="120" spans="1:130" s="224" customFormat="1" ht="26.25" customHeight="1" x14ac:dyDescent="0.2">
      <c r="A120" s="1044"/>
      <c r="B120" s="936"/>
      <c r="C120" s="909" t="s">
        <v>441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463</v>
      </c>
      <c r="AB120" s="946"/>
      <c r="AC120" s="946"/>
      <c r="AD120" s="946"/>
      <c r="AE120" s="947"/>
      <c r="AF120" s="948" t="s">
        <v>472</v>
      </c>
      <c r="AG120" s="946"/>
      <c r="AH120" s="946"/>
      <c r="AI120" s="946"/>
      <c r="AJ120" s="947"/>
      <c r="AK120" s="948" t="s">
        <v>468</v>
      </c>
      <c r="AL120" s="946"/>
      <c r="AM120" s="946"/>
      <c r="AN120" s="946"/>
      <c r="AO120" s="947"/>
      <c r="AP120" s="949" t="s">
        <v>411</v>
      </c>
      <c r="AQ120" s="950"/>
      <c r="AR120" s="950"/>
      <c r="AS120" s="950"/>
      <c r="AT120" s="951"/>
      <c r="AU120" s="978" t="s">
        <v>473</v>
      </c>
      <c r="AV120" s="979"/>
      <c r="AW120" s="979"/>
      <c r="AX120" s="979"/>
      <c r="AY120" s="980"/>
      <c r="AZ120" s="916" t="s">
        <v>474</v>
      </c>
      <c r="BA120" s="884"/>
      <c r="BB120" s="884"/>
      <c r="BC120" s="884"/>
      <c r="BD120" s="884"/>
      <c r="BE120" s="884"/>
      <c r="BF120" s="884"/>
      <c r="BG120" s="884"/>
      <c r="BH120" s="884"/>
      <c r="BI120" s="884"/>
      <c r="BJ120" s="884"/>
      <c r="BK120" s="884"/>
      <c r="BL120" s="884"/>
      <c r="BM120" s="884"/>
      <c r="BN120" s="884"/>
      <c r="BO120" s="884"/>
      <c r="BP120" s="885"/>
      <c r="BQ120" s="917">
        <v>1713196</v>
      </c>
      <c r="BR120" s="918"/>
      <c r="BS120" s="918"/>
      <c r="BT120" s="918"/>
      <c r="BU120" s="918"/>
      <c r="BV120" s="918">
        <v>2132616</v>
      </c>
      <c r="BW120" s="918"/>
      <c r="BX120" s="918"/>
      <c r="BY120" s="918"/>
      <c r="BZ120" s="918"/>
      <c r="CA120" s="918">
        <v>2330844</v>
      </c>
      <c r="CB120" s="918"/>
      <c r="CC120" s="918"/>
      <c r="CD120" s="918"/>
      <c r="CE120" s="918"/>
      <c r="CF120" s="931">
        <v>47.8</v>
      </c>
      <c r="CG120" s="932"/>
      <c r="CH120" s="932"/>
      <c r="CI120" s="932"/>
      <c r="CJ120" s="932"/>
      <c r="CK120" s="993" t="s">
        <v>475</v>
      </c>
      <c r="CL120" s="994"/>
      <c r="CM120" s="994"/>
      <c r="CN120" s="994"/>
      <c r="CO120" s="995"/>
      <c r="CP120" s="1001" t="s">
        <v>476</v>
      </c>
      <c r="CQ120" s="1002"/>
      <c r="CR120" s="1002"/>
      <c r="CS120" s="1002"/>
      <c r="CT120" s="1002"/>
      <c r="CU120" s="1002"/>
      <c r="CV120" s="1002"/>
      <c r="CW120" s="1002"/>
      <c r="CX120" s="1002"/>
      <c r="CY120" s="1002"/>
      <c r="CZ120" s="1002"/>
      <c r="DA120" s="1002"/>
      <c r="DB120" s="1002"/>
      <c r="DC120" s="1002"/>
      <c r="DD120" s="1002"/>
      <c r="DE120" s="1002"/>
      <c r="DF120" s="1003"/>
      <c r="DG120" s="917">
        <v>2175796</v>
      </c>
      <c r="DH120" s="918"/>
      <c r="DI120" s="918"/>
      <c r="DJ120" s="918"/>
      <c r="DK120" s="918"/>
      <c r="DL120" s="918">
        <v>2187446</v>
      </c>
      <c r="DM120" s="918"/>
      <c r="DN120" s="918"/>
      <c r="DO120" s="918"/>
      <c r="DP120" s="918"/>
      <c r="DQ120" s="918">
        <v>2208444</v>
      </c>
      <c r="DR120" s="918"/>
      <c r="DS120" s="918"/>
      <c r="DT120" s="918"/>
      <c r="DU120" s="918"/>
      <c r="DV120" s="919">
        <v>45.3</v>
      </c>
      <c r="DW120" s="919"/>
      <c r="DX120" s="919"/>
      <c r="DY120" s="919"/>
      <c r="DZ120" s="920"/>
    </row>
    <row r="121" spans="1:130" s="224" customFormat="1" ht="26.25" customHeight="1" x14ac:dyDescent="0.2">
      <c r="A121" s="1044"/>
      <c r="B121" s="936"/>
      <c r="C121" s="961" t="s">
        <v>477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411</v>
      </c>
      <c r="AB121" s="946"/>
      <c r="AC121" s="946"/>
      <c r="AD121" s="946"/>
      <c r="AE121" s="947"/>
      <c r="AF121" s="948" t="s">
        <v>466</v>
      </c>
      <c r="AG121" s="946"/>
      <c r="AH121" s="946"/>
      <c r="AI121" s="946"/>
      <c r="AJ121" s="947"/>
      <c r="AK121" s="948" t="s">
        <v>478</v>
      </c>
      <c r="AL121" s="946"/>
      <c r="AM121" s="946"/>
      <c r="AN121" s="946"/>
      <c r="AO121" s="947"/>
      <c r="AP121" s="949" t="s">
        <v>469</v>
      </c>
      <c r="AQ121" s="950"/>
      <c r="AR121" s="950"/>
      <c r="AS121" s="950"/>
      <c r="AT121" s="951"/>
      <c r="AU121" s="981"/>
      <c r="AV121" s="982"/>
      <c r="AW121" s="982"/>
      <c r="AX121" s="982"/>
      <c r="AY121" s="983"/>
      <c r="AZ121" s="909" t="s">
        <v>479</v>
      </c>
      <c r="BA121" s="910"/>
      <c r="BB121" s="910"/>
      <c r="BC121" s="910"/>
      <c r="BD121" s="910"/>
      <c r="BE121" s="910"/>
      <c r="BF121" s="910"/>
      <c r="BG121" s="910"/>
      <c r="BH121" s="910"/>
      <c r="BI121" s="910"/>
      <c r="BJ121" s="910"/>
      <c r="BK121" s="910"/>
      <c r="BL121" s="910"/>
      <c r="BM121" s="910"/>
      <c r="BN121" s="910"/>
      <c r="BO121" s="910"/>
      <c r="BP121" s="911"/>
      <c r="BQ121" s="912">
        <v>17824</v>
      </c>
      <c r="BR121" s="913"/>
      <c r="BS121" s="913"/>
      <c r="BT121" s="913"/>
      <c r="BU121" s="913"/>
      <c r="BV121" s="913">
        <v>7729</v>
      </c>
      <c r="BW121" s="913"/>
      <c r="BX121" s="913"/>
      <c r="BY121" s="913"/>
      <c r="BZ121" s="913"/>
      <c r="CA121" s="913">
        <v>62678</v>
      </c>
      <c r="CB121" s="913"/>
      <c r="CC121" s="913"/>
      <c r="CD121" s="913"/>
      <c r="CE121" s="913"/>
      <c r="CF121" s="907">
        <v>1.3</v>
      </c>
      <c r="CG121" s="908"/>
      <c r="CH121" s="908"/>
      <c r="CI121" s="908"/>
      <c r="CJ121" s="908"/>
      <c r="CK121" s="996"/>
      <c r="CL121" s="997"/>
      <c r="CM121" s="997"/>
      <c r="CN121" s="997"/>
      <c r="CO121" s="998"/>
      <c r="CP121" s="1006" t="s">
        <v>480</v>
      </c>
      <c r="CQ121" s="1007"/>
      <c r="CR121" s="1007"/>
      <c r="CS121" s="1007"/>
      <c r="CT121" s="1007"/>
      <c r="CU121" s="1007"/>
      <c r="CV121" s="1007"/>
      <c r="CW121" s="1007"/>
      <c r="CX121" s="1007"/>
      <c r="CY121" s="1007"/>
      <c r="CZ121" s="1007"/>
      <c r="DA121" s="1007"/>
      <c r="DB121" s="1007"/>
      <c r="DC121" s="1007"/>
      <c r="DD121" s="1007"/>
      <c r="DE121" s="1007"/>
      <c r="DF121" s="1008"/>
      <c r="DG121" s="912">
        <v>105172</v>
      </c>
      <c r="DH121" s="913"/>
      <c r="DI121" s="913"/>
      <c r="DJ121" s="913"/>
      <c r="DK121" s="913"/>
      <c r="DL121" s="913">
        <v>82995</v>
      </c>
      <c r="DM121" s="913"/>
      <c r="DN121" s="913"/>
      <c r="DO121" s="913"/>
      <c r="DP121" s="913"/>
      <c r="DQ121" s="913">
        <v>174341</v>
      </c>
      <c r="DR121" s="913"/>
      <c r="DS121" s="913"/>
      <c r="DT121" s="913"/>
      <c r="DU121" s="913"/>
      <c r="DV121" s="914">
        <v>3.6</v>
      </c>
      <c r="DW121" s="914"/>
      <c r="DX121" s="914"/>
      <c r="DY121" s="914"/>
      <c r="DZ121" s="915"/>
    </row>
    <row r="122" spans="1:130" s="224" customFormat="1" ht="26.25" customHeight="1" x14ac:dyDescent="0.2">
      <c r="A122" s="1044"/>
      <c r="B122" s="936"/>
      <c r="C122" s="909" t="s">
        <v>451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463</v>
      </c>
      <c r="AB122" s="946"/>
      <c r="AC122" s="946"/>
      <c r="AD122" s="946"/>
      <c r="AE122" s="947"/>
      <c r="AF122" s="948" t="s">
        <v>467</v>
      </c>
      <c r="AG122" s="946"/>
      <c r="AH122" s="946"/>
      <c r="AI122" s="946"/>
      <c r="AJ122" s="947"/>
      <c r="AK122" s="948" t="s">
        <v>468</v>
      </c>
      <c r="AL122" s="946"/>
      <c r="AM122" s="946"/>
      <c r="AN122" s="946"/>
      <c r="AO122" s="947"/>
      <c r="AP122" s="949" t="s">
        <v>228</v>
      </c>
      <c r="AQ122" s="950"/>
      <c r="AR122" s="950"/>
      <c r="AS122" s="950"/>
      <c r="AT122" s="951"/>
      <c r="AU122" s="981"/>
      <c r="AV122" s="982"/>
      <c r="AW122" s="982"/>
      <c r="AX122" s="982"/>
      <c r="AY122" s="983"/>
      <c r="AZ122" s="960" t="s">
        <v>481</v>
      </c>
      <c r="BA122" s="952"/>
      <c r="BB122" s="952"/>
      <c r="BC122" s="952"/>
      <c r="BD122" s="952"/>
      <c r="BE122" s="952"/>
      <c r="BF122" s="952"/>
      <c r="BG122" s="952"/>
      <c r="BH122" s="952"/>
      <c r="BI122" s="952"/>
      <c r="BJ122" s="952"/>
      <c r="BK122" s="952"/>
      <c r="BL122" s="952"/>
      <c r="BM122" s="952"/>
      <c r="BN122" s="952"/>
      <c r="BO122" s="952"/>
      <c r="BP122" s="953"/>
      <c r="BQ122" s="986">
        <v>6611712</v>
      </c>
      <c r="BR122" s="987"/>
      <c r="BS122" s="987"/>
      <c r="BT122" s="987"/>
      <c r="BU122" s="987"/>
      <c r="BV122" s="987">
        <v>6367773</v>
      </c>
      <c r="BW122" s="987"/>
      <c r="BX122" s="987"/>
      <c r="BY122" s="987"/>
      <c r="BZ122" s="987"/>
      <c r="CA122" s="987">
        <v>6064707</v>
      </c>
      <c r="CB122" s="987"/>
      <c r="CC122" s="987"/>
      <c r="CD122" s="987"/>
      <c r="CE122" s="987"/>
      <c r="CF122" s="1004">
        <v>124.3</v>
      </c>
      <c r="CG122" s="1005"/>
      <c r="CH122" s="1005"/>
      <c r="CI122" s="1005"/>
      <c r="CJ122" s="1005"/>
      <c r="CK122" s="996"/>
      <c r="CL122" s="997"/>
      <c r="CM122" s="997"/>
      <c r="CN122" s="997"/>
      <c r="CO122" s="998"/>
      <c r="CP122" s="1006" t="s">
        <v>482</v>
      </c>
      <c r="CQ122" s="1007"/>
      <c r="CR122" s="1007"/>
      <c r="CS122" s="1007"/>
      <c r="CT122" s="1007"/>
      <c r="CU122" s="1007"/>
      <c r="CV122" s="1007"/>
      <c r="CW122" s="1007"/>
      <c r="CX122" s="1007"/>
      <c r="CY122" s="1007"/>
      <c r="CZ122" s="1007"/>
      <c r="DA122" s="1007"/>
      <c r="DB122" s="1007"/>
      <c r="DC122" s="1007"/>
      <c r="DD122" s="1007"/>
      <c r="DE122" s="1007"/>
      <c r="DF122" s="1008"/>
      <c r="DG122" s="912" t="s">
        <v>467</v>
      </c>
      <c r="DH122" s="913"/>
      <c r="DI122" s="913"/>
      <c r="DJ122" s="913"/>
      <c r="DK122" s="913"/>
      <c r="DL122" s="913" t="s">
        <v>468</v>
      </c>
      <c r="DM122" s="913"/>
      <c r="DN122" s="913"/>
      <c r="DO122" s="913"/>
      <c r="DP122" s="913"/>
      <c r="DQ122" s="913" t="s">
        <v>483</v>
      </c>
      <c r="DR122" s="913"/>
      <c r="DS122" s="913"/>
      <c r="DT122" s="913"/>
      <c r="DU122" s="913"/>
      <c r="DV122" s="914" t="s">
        <v>411</v>
      </c>
      <c r="DW122" s="914"/>
      <c r="DX122" s="914"/>
      <c r="DY122" s="914"/>
      <c r="DZ122" s="915"/>
    </row>
    <row r="123" spans="1:130" s="224" customFormat="1" ht="26.25" customHeight="1" x14ac:dyDescent="0.2">
      <c r="A123" s="1044"/>
      <c r="B123" s="936"/>
      <c r="C123" s="909" t="s">
        <v>457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483</v>
      </c>
      <c r="AB123" s="946"/>
      <c r="AC123" s="946"/>
      <c r="AD123" s="946"/>
      <c r="AE123" s="947"/>
      <c r="AF123" s="948" t="s">
        <v>228</v>
      </c>
      <c r="AG123" s="946"/>
      <c r="AH123" s="946"/>
      <c r="AI123" s="946"/>
      <c r="AJ123" s="947"/>
      <c r="AK123" s="948" t="s">
        <v>467</v>
      </c>
      <c r="AL123" s="946"/>
      <c r="AM123" s="946"/>
      <c r="AN123" s="946"/>
      <c r="AO123" s="947"/>
      <c r="AP123" s="949" t="s">
        <v>484</v>
      </c>
      <c r="AQ123" s="950"/>
      <c r="AR123" s="950"/>
      <c r="AS123" s="950"/>
      <c r="AT123" s="951"/>
      <c r="AU123" s="984"/>
      <c r="AV123" s="985"/>
      <c r="AW123" s="985"/>
      <c r="AX123" s="985"/>
      <c r="AY123" s="985"/>
      <c r="AZ123" s="245" t="s">
        <v>188</v>
      </c>
      <c r="BA123" s="245"/>
      <c r="BB123" s="245"/>
      <c r="BC123" s="245"/>
      <c r="BD123" s="245"/>
      <c r="BE123" s="245"/>
      <c r="BF123" s="245"/>
      <c r="BG123" s="245"/>
      <c r="BH123" s="245"/>
      <c r="BI123" s="245"/>
      <c r="BJ123" s="245"/>
      <c r="BK123" s="245"/>
      <c r="BL123" s="245"/>
      <c r="BM123" s="245"/>
      <c r="BN123" s="245"/>
      <c r="BO123" s="964" t="s">
        <v>485</v>
      </c>
      <c r="BP123" s="992"/>
      <c r="BQ123" s="1050">
        <v>8342732</v>
      </c>
      <c r="BR123" s="1051"/>
      <c r="BS123" s="1051"/>
      <c r="BT123" s="1051"/>
      <c r="BU123" s="1051"/>
      <c r="BV123" s="1051">
        <v>8508118</v>
      </c>
      <c r="BW123" s="1051"/>
      <c r="BX123" s="1051"/>
      <c r="BY123" s="1051"/>
      <c r="BZ123" s="1051"/>
      <c r="CA123" s="1051">
        <v>8458229</v>
      </c>
      <c r="CB123" s="1051"/>
      <c r="CC123" s="1051"/>
      <c r="CD123" s="1051"/>
      <c r="CE123" s="1051"/>
      <c r="CF123" s="988"/>
      <c r="CG123" s="989"/>
      <c r="CH123" s="989"/>
      <c r="CI123" s="989"/>
      <c r="CJ123" s="990"/>
      <c r="CK123" s="996"/>
      <c r="CL123" s="997"/>
      <c r="CM123" s="997"/>
      <c r="CN123" s="997"/>
      <c r="CO123" s="998"/>
      <c r="CP123" s="1006" t="s">
        <v>486</v>
      </c>
      <c r="CQ123" s="1007"/>
      <c r="CR123" s="1007"/>
      <c r="CS123" s="1007"/>
      <c r="CT123" s="1007"/>
      <c r="CU123" s="1007"/>
      <c r="CV123" s="1007"/>
      <c r="CW123" s="1007"/>
      <c r="CX123" s="1007"/>
      <c r="CY123" s="1007"/>
      <c r="CZ123" s="1007"/>
      <c r="DA123" s="1007"/>
      <c r="DB123" s="1007"/>
      <c r="DC123" s="1007"/>
      <c r="DD123" s="1007"/>
      <c r="DE123" s="1007"/>
      <c r="DF123" s="1008"/>
      <c r="DG123" s="945" t="s">
        <v>472</v>
      </c>
      <c r="DH123" s="946"/>
      <c r="DI123" s="946"/>
      <c r="DJ123" s="946"/>
      <c r="DK123" s="947"/>
      <c r="DL123" s="948" t="s">
        <v>478</v>
      </c>
      <c r="DM123" s="946"/>
      <c r="DN123" s="946"/>
      <c r="DO123" s="946"/>
      <c r="DP123" s="947"/>
      <c r="DQ123" s="948" t="s">
        <v>484</v>
      </c>
      <c r="DR123" s="946"/>
      <c r="DS123" s="946"/>
      <c r="DT123" s="946"/>
      <c r="DU123" s="947"/>
      <c r="DV123" s="949" t="s">
        <v>411</v>
      </c>
      <c r="DW123" s="950"/>
      <c r="DX123" s="950"/>
      <c r="DY123" s="950"/>
      <c r="DZ123" s="951"/>
    </row>
    <row r="124" spans="1:130" s="224" customFormat="1" ht="26.25" customHeight="1" thickBot="1" x14ac:dyDescent="0.25">
      <c r="A124" s="1044"/>
      <c r="B124" s="936"/>
      <c r="C124" s="909" t="s">
        <v>461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465</v>
      </c>
      <c r="AB124" s="946"/>
      <c r="AC124" s="946"/>
      <c r="AD124" s="946"/>
      <c r="AE124" s="947"/>
      <c r="AF124" s="948" t="s">
        <v>467</v>
      </c>
      <c r="AG124" s="946"/>
      <c r="AH124" s="946"/>
      <c r="AI124" s="946"/>
      <c r="AJ124" s="947"/>
      <c r="AK124" s="948" t="s">
        <v>472</v>
      </c>
      <c r="AL124" s="946"/>
      <c r="AM124" s="946"/>
      <c r="AN124" s="946"/>
      <c r="AO124" s="947"/>
      <c r="AP124" s="949" t="s">
        <v>478</v>
      </c>
      <c r="AQ124" s="950"/>
      <c r="AR124" s="950"/>
      <c r="AS124" s="950"/>
      <c r="AT124" s="951"/>
      <c r="AU124" s="1046" t="s">
        <v>487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90.7</v>
      </c>
      <c r="BR124" s="1014"/>
      <c r="BS124" s="1014"/>
      <c r="BT124" s="1014"/>
      <c r="BU124" s="1014"/>
      <c r="BV124" s="1014">
        <v>78.099999999999994</v>
      </c>
      <c r="BW124" s="1014"/>
      <c r="BX124" s="1014"/>
      <c r="BY124" s="1014"/>
      <c r="BZ124" s="1014"/>
      <c r="CA124" s="1014">
        <v>73.5</v>
      </c>
      <c r="CB124" s="1014"/>
      <c r="CC124" s="1014"/>
      <c r="CD124" s="1014"/>
      <c r="CE124" s="1014"/>
      <c r="CF124" s="1015"/>
      <c r="CG124" s="1016"/>
      <c r="CH124" s="1016"/>
      <c r="CI124" s="1016"/>
      <c r="CJ124" s="1017"/>
      <c r="CK124" s="999"/>
      <c r="CL124" s="999"/>
      <c r="CM124" s="999"/>
      <c r="CN124" s="999"/>
      <c r="CO124" s="1000"/>
      <c r="CP124" s="1006" t="s">
        <v>488</v>
      </c>
      <c r="CQ124" s="1007"/>
      <c r="CR124" s="1007"/>
      <c r="CS124" s="1007"/>
      <c r="CT124" s="1007"/>
      <c r="CU124" s="1007"/>
      <c r="CV124" s="1007"/>
      <c r="CW124" s="1007"/>
      <c r="CX124" s="1007"/>
      <c r="CY124" s="1007"/>
      <c r="CZ124" s="1007"/>
      <c r="DA124" s="1007"/>
      <c r="DB124" s="1007"/>
      <c r="DC124" s="1007"/>
      <c r="DD124" s="1007"/>
      <c r="DE124" s="1007"/>
      <c r="DF124" s="1008"/>
      <c r="DG124" s="991" t="s">
        <v>228</v>
      </c>
      <c r="DH124" s="973"/>
      <c r="DI124" s="973"/>
      <c r="DJ124" s="973"/>
      <c r="DK124" s="974"/>
      <c r="DL124" s="972" t="s">
        <v>472</v>
      </c>
      <c r="DM124" s="973"/>
      <c r="DN124" s="973"/>
      <c r="DO124" s="973"/>
      <c r="DP124" s="974"/>
      <c r="DQ124" s="972" t="s">
        <v>472</v>
      </c>
      <c r="DR124" s="973"/>
      <c r="DS124" s="973"/>
      <c r="DT124" s="973"/>
      <c r="DU124" s="974"/>
      <c r="DV124" s="975" t="s">
        <v>478</v>
      </c>
      <c r="DW124" s="976"/>
      <c r="DX124" s="976"/>
      <c r="DY124" s="976"/>
      <c r="DZ124" s="977"/>
    </row>
    <row r="125" spans="1:130" s="224" customFormat="1" ht="26.25" customHeight="1" x14ac:dyDescent="0.2">
      <c r="A125" s="1044"/>
      <c r="B125" s="936"/>
      <c r="C125" s="909" t="s">
        <v>464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465</v>
      </c>
      <c r="AB125" s="946"/>
      <c r="AC125" s="946"/>
      <c r="AD125" s="946"/>
      <c r="AE125" s="947"/>
      <c r="AF125" s="948" t="s">
        <v>411</v>
      </c>
      <c r="AG125" s="946"/>
      <c r="AH125" s="946"/>
      <c r="AI125" s="946"/>
      <c r="AJ125" s="947"/>
      <c r="AK125" s="948" t="s">
        <v>484</v>
      </c>
      <c r="AL125" s="946"/>
      <c r="AM125" s="946"/>
      <c r="AN125" s="946"/>
      <c r="AO125" s="947"/>
      <c r="AP125" s="949" t="s">
        <v>411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489</v>
      </c>
      <c r="CL125" s="994"/>
      <c r="CM125" s="994"/>
      <c r="CN125" s="994"/>
      <c r="CO125" s="995"/>
      <c r="CP125" s="916" t="s">
        <v>490</v>
      </c>
      <c r="CQ125" s="884"/>
      <c r="CR125" s="884"/>
      <c r="CS125" s="884"/>
      <c r="CT125" s="884"/>
      <c r="CU125" s="884"/>
      <c r="CV125" s="884"/>
      <c r="CW125" s="884"/>
      <c r="CX125" s="884"/>
      <c r="CY125" s="884"/>
      <c r="CZ125" s="884"/>
      <c r="DA125" s="884"/>
      <c r="DB125" s="884"/>
      <c r="DC125" s="884"/>
      <c r="DD125" s="884"/>
      <c r="DE125" s="884"/>
      <c r="DF125" s="885"/>
      <c r="DG125" s="917" t="s">
        <v>468</v>
      </c>
      <c r="DH125" s="918"/>
      <c r="DI125" s="918"/>
      <c r="DJ125" s="918"/>
      <c r="DK125" s="918"/>
      <c r="DL125" s="918" t="s">
        <v>411</v>
      </c>
      <c r="DM125" s="918"/>
      <c r="DN125" s="918"/>
      <c r="DO125" s="918"/>
      <c r="DP125" s="918"/>
      <c r="DQ125" s="918" t="s">
        <v>484</v>
      </c>
      <c r="DR125" s="918"/>
      <c r="DS125" s="918"/>
      <c r="DT125" s="918"/>
      <c r="DU125" s="918"/>
      <c r="DV125" s="919" t="s">
        <v>465</v>
      </c>
      <c r="DW125" s="919"/>
      <c r="DX125" s="919"/>
      <c r="DY125" s="919"/>
      <c r="DZ125" s="920"/>
    </row>
    <row r="126" spans="1:130" s="224" customFormat="1" ht="26.25" customHeight="1" thickBot="1" x14ac:dyDescent="0.25">
      <c r="A126" s="1044"/>
      <c r="B126" s="936"/>
      <c r="C126" s="909" t="s">
        <v>471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228</v>
      </c>
      <c r="AB126" s="946"/>
      <c r="AC126" s="946"/>
      <c r="AD126" s="946"/>
      <c r="AE126" s="947"/>
      <c r="AF126" s="948" t="s">
        <v>465</v>
      </c>
      <c r="AG126" s="946"/>
      <c r="AH126" s="946"/>
      <c r="AI126" s="946"/>
      <c r="AJ126" s="947"/>
      <c r="AK126" s="948" t="s">
        <v>491</v>
      </c>
      <c r="AL126" s="946"/>
      <c r="AM126" s="946"/>
      <c r="AN126" s="946"/>
      <c r="AO126" s="947"/>
      <c r="AP126" s="949" t="s">
        <v>465</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492</v>
      </c>
      <c r="CQ126" s="910"/>
      <c r="CR126" s="910"/>
      <c r="CS126" s="910"/>
      <c r="CT126" s="910"/>
      <c r="CU126" s="910"/>
      <c r="CV126" s="910"/>
      <c r="CW126" s="910"/>
      <c r="CX126" s="910"/>
      <c r="CY126" s="910"/>
      <c r="CZ126" s="910"/>
      <c r="DA126" s="910"/>
      <c r="DB126" s="910"/>
      <c r="DC126" s="910"/>
      <c r="DD126" s="910"/>
      <c r="DE126" s="910"/>
      <c r="DF126" s="911"/>
      <c r="DG126" s="912" t="s">
        <v>465</v>
      </c>
      <c r="DH126" s="913"/>
      <c r="DI126" s="913"/>
      <c r="DJ126" s="913"/>
      <c r="DK126" s="913"/>
      <c r="DL126" s="913" t="s">
        <v>493</v>
      </c>
      <c r="DM126" s="913"/>
      <c r="DN126" s="913"/>
      <c r="DO126" s="913"/>
      <c r="DP126" s="913"/>
      <c r="DQ126" s="913" t="s">
        <v>468</v>
      </c>
      <c r="DR126" s="913"/>
      <c r="DS126" s="913"/>
      <c r="DT126" s="913"/>
      <c r="DU126" s="913"/>
      <c r="DV126" s="914" t="s">
        <v>493</v>
      </c>
      <c r="DW126" s="914"/>
      <c r="DX126" s="914"/>
      <c r="DY126" s="914"/>
      <c r="DZ126" s="915"/>
    </row>
    <row r="127" spans="1:130" s="224" customFormat="1" ht="26.25" customHeight="1" x14ac:dyDescent="0.2">
      <c r="A127" s="1045"/>
      <c r="B127" s="938"/>
      <c r="C127" s="960" t="s">
        <v>494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493</v>
      </c>
      <c r="AB127" s="946"/>
      <c r="AC127" s="946"/>
      <c r="AD127" s="946"/>
      <c r="AE127" s="947"/>
      <c r="AF127" s="948" t="s">
        <v>493</v>
      </c>
      <c r="AG127" s="946"/>
      <c r="AH127" s="946"/>
      <c r="AI127" s="946"/>
      <c r="AJ127" s="947"/>
      <c r="AK127" s="948" t="s">
        <v>465</v>
      </c>
      <c r="AL127" s="946"/>
      <c r="AM127" s="946"/>
      <c r="AN127" s="946"/>
      <c r="AO127" s="947"/>
      <c r="AP127" s="949" t="s">
        <v>411</v>
      </c>
      <c r="AQ127" s="950"/>
      <c r="AR127" s="950"/>
      <c r="AS127" s="950"/>
      <c r="AT127" s="951"/>
      <c r="AU127" s="226"/>
      <c r="AV127" s="226"/>
      <c r="AW127" s="226"/>
      <c r="AX127" s="1018" t="s">
        <v>495</v>
      </c>
      <c r="AY127" s="1019"/>
      <c r="AZ127" s="1019"/>
      <c r="BA127" s="1019"/>
      <c r="BB127" s="1019"/>
      <c r="BC127" s="1019"/>
      <c r="BD127" s="1019"/>
      <c r="BE127" s="1020"/>
      <c r="BF127" s="1021" t="s">
        <v>496</v>
      </c>
      <c r="BG127" s="1019"/>
      <c r="BH127" s="1019"/>
      <c r="BI127" s="1019"/>
      <c r="BJ127" s="1019"/>
      <c r="BK127" s="1019"/>
      <c r="BL127" s="1020"/>
      <c r="BM127" s="1021" t="s">
        <v>497</v>
      </c>
      <c r="BN127" s="1019"/>
      <c r="BO127" s="1019"/>
      <c r="BP127" s="1019"/>
      <c r="BQ127" s="1019"/>
      <c r="BR127" s="1019"/>
      <c r="BS127" s="1020"/>
      <c r="BT127" s="1021" t="s">
        <v>498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499</v>
      </c>
      <c r="CQ127" s="910"/>
      <c r="CR127" s="910"/>
      <c r="CS127" s="910"/>
      <c r="CT127" s="910"/>
      <c r="CU127" s="910"/>
      <c r="CV127" s="910"/>
      <c r="CW127" s="910"/>
      <c r="CX127" s="910"/>
      <c r="CY127" s="910"/>
      <c r="CZ127" s="910"/>
      <c r="DA127" s="910"/>
      <c r="DB127" s="910"/>
      <c r="DC127" s="910"/>
      <c r="DD127" s="910"/>
      <c r="DE127" s="910"/>
      <c r="DF127" s="911"/>
      <c r="DG127" s="912" t="s">
        <v>411</v>
      </c>
      <c r="DH127" s="913"/>
      <c r="DI127" s="913"/>
      <c r="DJ127" s="913"/>
      <c r="DK127" s="913"/>
      <c r="DL127" s="913" t="s">
        <v>465</v>
      </c>
      <c r="DM127" s="913"/>
      <c r="DN127" s="913"/>
      <c r="DO127" s="913"/>
      <c r="DP127" s="913"/>
      <c r="DQ127" s="913" t="s">
        <v>468</v>
      </c>
      <c r="DR127" s="913"/>
      <c r="DS127" s="913"/>
      <c r="DT127" s="913"/>
      <c r="DU127" s="913"/>
      <c r="DV127" s="914" t="s">
        <v>411</v>
      </c>
      <c r="DW127" s="914"/>
      <c r="DX127" s="914"/>
      <c r="DY127" s="914"/>
      <c r="DZ127" s="915"/>
    </row>
    <row r="128" spans="1:130" s="224" customFormat="1" ht="26.25" customHeight="1" thickBot="1" x14ac:dyDescent="0.25">
      <c r="A128" s="1028" t="s">
        <v>500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501</v>
      </c>
      <c r="X128" s="1030"/>
      <c r="Y128" s="1030"/>
      <c r="Z128" s="1031"/>
      <c r="AA128" s="1032">
        <v>10639</v>
      </c>
      <c r="AB128" s="1033"/>
      <c r="AC128" s="1033"/>
      <c r="AD128" s="1033"/>
      <c r="AE128" s="1034"/>
      <c r="AF128" s="1035">
        <v>7729</v>
      </c>
      <c r="AG128" s="1033"/>
      <c r="AH128" s="1033"/>
      <c r="AI128" s="1033"/>
      <c r="AJ128" s="1034"/>
      <c r="AK128" s="1035">
        <v>8062</v>
      </c>
      <c r="AL128" s="1033"/>
      <c r="AM128" s="1033"/>
      <c r="AN128" s="1033"/>
      <c r="AO128" s="1034"/>
      <c r="AP128" s="1036"/>
      <c r="AQ128" s="1037"/>
      <c r="AR128" s="1037"/>
      <c r="AS128" s="1037"/>
      <c r="AT128" s="1038"/>
      <c r="AU128" s="226"/>
      <c r="AV128" s="226"/>
      <c r="AW128" s="226"/>
      <c r="AX128" s="883" t="s">
        <v>502</v>
      </c>
      <c r="AY128" s="884"/>
      <c r="AZ128" s="884"/>
      <c r="BA128" s="884"/>
      <c r="BB128" s="884"/>
      <c r="BC128" s="884"/>
      <c r="BD128" s="884"/>
      <c r="BE128" s="885"/>
      <c r="BF128" s="1039" t="s">
        <v>466</v>
      </c>
      <c r="BG128" s="1040"/>
      <c r="BH128" s="1040"/>
      <c r="BI128" s="1040"/>
      <c r="BJ128" s="1040"/>
      <c r="BK128" s="1040"/>
      <c r="BL128" s="1041"/>
      <c r="BM128" s="1039">
        <v>14.76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503</v>
      </c>
      <c r="CQ128" s="713"/>
      <c r="CR128" s="713"/>
      <c r="CS128" s="713"/>
      <c r="CT128" s="713"/>
      <c r="CU128" s="713"/>
      <c r="CV128" s="713"/>
      <c r="CW128" s="713"/>
      <c r="CX128" s="713"/>
      <c r="CY128" s="713"/>
      <c r="CZ128" s="713"/>
      <c r="DA128" s="713"/>
      <c r="DB128" s="713"/>
      <c r="DC128" s="713"/>
      <c r="DD128" s="713"/>
      <c r="DE128" s="713"/>
      <c r="DF128" s="1023"/>
      <c r="DG128" s="1024" t="s">
        <v>484</v>
      </c>
      <c r="DH128" s="1025"/>
      <c r="DI128" s="1025"/>
      <c r="DJ128" s="1025"/>
      <c r="DK128" s="1025"/>
      <c r="DL128" s="1025" t="s">
        <v>467</v>
      </c>
      <c r="DM128" s="1025"/>
      <c r="DN128" s="1025"/>
      <c r="DO128" s="1025"/>
      <c r="DP128" s="1025"/>
      <c r="DQ128" s="1025" t="s">
        <v>466</v>
      </c>
      <c r="DR128" s="1025"/>
      <c r="DS128" s="1025"/>
      <c r="DT128" s="1025"/>
      <c r="DU128" s="1025"/>
      <c r="DV128" s="1026" t="s">
        <v>491</v>
      </c>
      <c r="DW128" s="1026"/>
      <c r="DX128" s="1026"/>
      <c r="DY128" s="1026"/>
      <c r="DZ128" s="1027"/>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504</v>
      </c>
      <c r="X129" s="1058"/>
      <c r="Y129" s="1058"/>
      <c r="Z129" s="1059"/>
      <c r="AA129" s="945">
        <v>5247797</v>
      </c>
      <c r="AB129" s="946"/>
      <c r="AC129" s="946"/>
      <c r="AD129" s="946"/>
      <c r="AE129" s="947"/>
      <c r="AF129" s="948">
        <v>5530669</v>
      </c>
      <c r="AG129" s="946"/>
      <c r="AH129" s="946"/>
      <c r="AI129" s="946"/>
      <c r="AJ129" s="947"/>
      <c r="AK129" s="948">
        <v>5390270</v>
      </c>
      <c r="AL129" s="946"/>
      <c r="AM129" s="946"/>
      <c r="AN129" s="946"/>
      <c r="AO129" s="947"/>
      <c r="AP129" s="1060"/>
      <c r="AQ129" s="1061"/>
      <c r="AR129" s="1061"/>
      <c r="AS129" s="1061"/>
      <c r="AT129" s="1062"/>
      <c r="AU129" s="227"/>
      <c r="AV129" s="227"/>
      <c r="AW129" s="227"/>
      <c r="AX129" s="1052" t="s">
        <v>505</v>
      </c>
      <c r="AY129" s="910"/>
      <c r="AZ129" s="910"/>
      <c r="BA129" s="910"/>
      <c r="BB129" s="910"/>
      <c r="BC129" s="910"/>
      <c r="BD129" s="910"/>
      <c r="BE129" s="911"/>
      <c r="BF129" s="1053" t="s">
        <v>411</v>
      </c>
      <c r="BG129" s="1054"/>
      <c r="BH129" s="1054"/>
      <c r="BI129" s="1054"/>
      <c r="BJ129" s="1054"/>
      <c r="BK129" s="1054"/>
      <c r="BL129" s="1055"/>
      <c r="BM129" s="1053">
        <v>19.760000000000002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507</v>
      </c>
      <c r="X130" s="1058"/>
      <c r="Y130" s="1058"/>
      <c r="Z130" s="1059"/>
      <c r="AA130" s="945">
        <v>534109</v>
      </c>
      <c r="AB130" s="946"/>
      <c r="AC130" s="946"/>
      <c r="AD130" s="946"/>
      <c r="AE130" s="947"/>
      <c r="AF130" s="948">
        <v>517042</v>
      </c>
      <c r="AG130" s="946"/>
      <c r="AH130" s="946"/>
      <c r="AI130" s="946"/>
      <c r="AJ130" s="947"/>
      <c r="AK130" s="948">
        <v>510722</v>
      </c>
      <c r="AL130" s="946"/>
      <c r="AM130" s="946"/>
      <c r="AN130" s="946"/>
      <c r="AO130" s="947"/>
      <c r="AP130" s="1060"/>
      <c r="AQ130" s="1061"/>
      <c r="AR130" s="1061"/>
      <c r="AS130" s="1061"/>
      <c r="AT130" s="1062"/>
      <c r="AU130" s="227"/>
      <c r="AV130" s="227"/>
      <c r="AW130" s="227"/>
      <c r="AX130" s="1052" t="s">
        <v>508</v>
      </c>
      <c r="AY130" s="910"/>
      <c r="AZ130" s="910"/>
      <c r="BA130" s="910"/>
      <c r="BB130" s="910"/>
      <c r="BC130" s="910"/>
      <c r="BD130" s="910"/>
      <c r="BE130" s="911"/>
      <c r="BF130" s="1088">
        <v>10.4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509</v>
      </c>
      <c r="X131" s="1095"/>
      <c r="Y131" s="1095"/>
      <c r="Z131" s="1096"/>
      <c r="AA131" s="991">
        <v>4713688</v>
      </c>
      <c r="AB131" s="973"/>
      <c r="AC131" s="973"/>
      <c r="AD131" s="973"/>
      <c r="AE131" s="974"/>
      <c r="AF131" s="972">
        <v>5013627</v>
      </c>
      <c r="AG131" s="973"/>
      <c r="AH131" s="973"/>
      <c r="AI131" s="973"/>
      <c r="AJ131" s="974"/>
      <c r="AK131" s="972">
        <v>4879548</v>
      </c>
      <c r="AL131" s="973"/>
      <c r="AM131" s="973"/>
      <c r="AN131" s="973"/>
      <c r="AO131" s="974"/>
      <c r="AP131" s="1097"/>
      <c r="AQ131" s="1098"/>
      <c r="AR131" s="1098"/>
      <c r="AS131" s="1098"/>
      <c r="AT131" s="1099"/>
      <c r="AU131" s="227"/>
      <c r="AV131" s="227"/>
      <c r="AW131" s="227"/>
      <c r="AX131" s="1070" t="s">
        <v>510</v>
      </c>
      <c r="AY131" s="713"/>
      <c r="AZ131" s="713"/>
      <c r="BA131" s="713"/>
      <c r="BB131" s="713"/>
      <c r="BC131" s="713"/>
      <c r="BD131" s="713"/>
      <c r="BE131" s="1023"/>
      <c r="BF131" s="1071">
        <v>73.5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511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512</v>
      </c>
      <c r="W132" s="1081"/>
      <c r="X132" s="1081"/>
      <c r="Y132" s="1081"/>
      <c r="Z132" s="1082"/>
      <c r="AA132" s="1083">
        <v>8.3845176010000007</v>
      </c>
      <c r="AB132" s="1084"/>
      <c r="AC132" s="1084"/>
      <c r="AD132" s="1084"/>
      <c r="AE132" s="1085"/>
      <c r="AF132" s="1086">
        <v>10.34460681</v>
      </c>
      <c r="AG132" s="1084"/>
      <c r="AH132" s="1084"/>
      <c r="AI132" s="1084"/>
      <c r="AJ132" s="1085"/>
      <c r="AK132" s="1086">
        <v>12.704332450000001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513</v>
      </c>
      <c r="W133" s="1064"/>
      <c r="X133" s="1064"/>
      <c r="Y133" s="1064"/>
      <c r="Z133" s="1065"/>
      <c r="AA133" s="1066">
        <v>9.6999999999999993</v>
      </c>
      <c r="AB133" s="1067"/>
      <c r="AC133" s="1067"/>
      <c r="AD133" s="1067"/>
      <c r="AE133" s="1068"/>
      <c r="AF133" s="1066">
        <v>9.6</v>
      </c>
      <c r="AG133" s="1067"/>
      <c r="AH133" s="1067"/>
      <c r="AI133" s="1067"/>
      <c r="AJ133" s="1068"/>
      <c r="AK133" s="1066">
        <v>10.4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4ptdTsXGnA0OEaHLlflAzij1ZvcrQDI718WdJeg60Y9iJqhb4EgqXnUWXAoWt5mQEUbyyqtfAK2X+1Xs+cAgOw==" saltValue="x+7kBrOwFVIbWfLE2knp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A359-BE05-4529-BD16-970288A4262F}">
  <sheetPr>
    <tabColor rgb="FFFFFF00"/>
    <pageSetUpPr fitToPage="1"/>
  </sheetPr>
  <dimension ref="A1:DQ105"/>
  <sheetViews>
    <sheetView showGridLines="0" view="pageBreakPreview" topLeftCell="AS70" zoomScaleNormal="85" zoomScaleSheetLayoutView="100" workbookViewId="0">
      <selection activeCell="BB29" sqref="BB29"/>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KFNAhCBVO4wOdnLAxe5IDTlowRc2AoKUc5/anGR/JGHqB1KBRwVijUgkw6iq3742noc1FgFaVAeTkc7V1YVWQ==" saltValue="okPUgwFaGXtTGxJ/hAIF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BC13"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ZIGK4W+bkqpPKPK3xrK6dM3r0o14Phy04C1MzuXtZSDekzi5sW/MkKC69SWshk1ltvU+/KTANSJbyC6lCTy1A==" saltValue="nDAcAHy64PxwlO1X+DcM7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5" workbookViewId="0">
      <selection activeCell="A26" sqref="A26:AS26"/>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516</v>
      </c>
      <c r="AL6" s="260"/>
      <c r="AM6" s="260"/>
      <c r="AN6" s="260"/>
    </row>
    <row r="7" spans="1:46" ht="13.5" customHeight="1" x14ac:dyDescent="0.2">
      <c r="A7" s="259"/>
      <c r="AK7" s="262"/>
      <c r="AL7" s="263"/>
      <c r="AM7" s="263"/>
      <c r="AN7" s="264"/>
      <c r="AO7" s="1101" t="s">
        <v>517</v>
      </c>
      <c r="AP7" s="265"/>
      <c r="AQ7" s="266" t="s">
        <v>518</v>
      </c>
      <c r="AR7" s="267"/>
    </row>
    <row r="8" spans="1:46" ht="13.2" x14ac:dyDescent="0.2">
      <c r="A8" s="259"/>
      <c r="AK8" s="268"/>
      <c r="AL8" s="269"/>
      <c r="AM8" s="269"/>
      <c r="AN8" s="270"/>
      <c r="AO8" s="1102"/>
      <c r="AP8" s="271" t="s">
        <v>519</v>
      </c>
      <c r="AQ8" s="272" t="s">
        <v>520</v>
      </c>
      <c r="AR8" s="273" t="s">
        <v>521</v>
      </c>
    </row>
    <row r="9" spans="1:46" ht="13.2" x14ac:dyDescent="0.2">
      <c r="A9" s="259"/>
      <c r="AK9" s="1103" t="s">
        <v>522</v>
      </c>
      <c r="AL9" s="1104"/>
      <c r="AM9" s="1104"/>
      <c r="AN9" s="1105"/>
      <c r="AO9" s="274">
        <v>1267508</v>
      </c>
      <c r="AP9" s="274">
        <v>67799</v>
      </c>
      <c r="AQ9" s="275">
        <v>99018</v>
      </c>
      <c r="AR9" s="276">
        <v>-31.5</v>
      </c>
    </row>
    <row r="10" spans="1:46" ht="13.5" customHeight="1" x14ac:dyDescent="0.2">
      <c r="A10" s="259"/>
      <c r="AK10" s="1103" t="s">
        <v>523</v>
      </c>
      <c r="AL10" s="1104"/>
      <c r="AM10" s="1104"/>
      <c r="AN10" s="1105"/>
      <c r="AO10" s="277">
        <v>8725</v>
      </c>
      <c r="AP10" s="277">
        <v>467</v>
      </c>
      <c r="AQ10" s="278">
        <v>12190</v>
      </c>
      <c r="AR10" s="279">
        <v>-96.2</v>
      </c>
    </row>
    <row r="11" spans="1:46" ht="13.5" customHeight="1" x14ac:dyDescent="0.2">
      <c r="A11" s="259"/>
      <c r="AK11" s="1103" t="s">
        <v>524</v>
      </c>
      <c r="AL11" s="1104"/>
      <c r="AM11" s="1104"/>
      <c r="AN11" s="1105"/>
      <c r="AO11" s="277" t="s">
        <v>525</v>
      </c>
      <c r="AP11" s="277" t="s">
        <v>525</v>
      </c>
      <c r="AQ11" s="278">
        <v>979</v>
      </c>
      <c r="AR11" s="279" t="s">
        <v>525</v>
      </c>
    </row>
    <row r="12" spans="1:46" ht="13.5" customHeight="1" x14ac:dyDescent="0.2">
      <c r="A12" s="259"/>
      <c r="AK12" s="1103" t="s">
        <v>526</v>
      </c>
      <c r="AL12" s="1104"/>
      <c r="AM12" s="1104"/>
      <c r="AN12" s="1105"/>
      <c r="AO12" s="277" t="s">
        <v>525</v>
      </c>
      <c r="AP12" s="277" t="s">
        <v>525</v>
      </c>
      <c r="AQ12" s="278" t="s">
        <v>525</v>
      </c>
      <c r="AR12" s="279" t="s">
        <v>525</v>
      </c>
    </row>
    <row r="13" spans="1:46" ht="13.5" customHeight="1" x14ac:dyDescent="0.2">
      <c r="A13" s="259"/>
      <c r="AK13" s="1103" t="s">
        <v>527</v>
      </c>
      <c r="AL13" s="1104"/>
      <c r="AM13" s="1104"/>
      <c r="AN13" s="1105"/>
      <c r="AO13" s="277">
        <v>85794</v>
      </c>
      <c r="AP13" s="277">
        <v>4589</v>
      </c>
      <c r="AQ13" s="278">
        <v>3304</v>
      </c>
      <c r="AR13" s="279">
        <v>38.9</v>
      </c>
    </row>
    <row r="14" spans="1:46" ht="13.5" customHeight="1" x14ac:dyDescent="0.2">
      <c r="A14" s="259"/>
      <c r="AK14" s="1103" t="s">
        <v>528</v>
      </c>
      <c r="AL14" s="1104"/>
      <c r="AM14" s="1104"/>
      <c r="AN14" s="1105"/>
      <c r="AO14" s="277">
        <v>55342</v>
      </c>
      <c r="AP14" s="277">
        <v>2960</v>
      </c>
      <c r="AQ14" s="278">
        <v>2278</v>
      </c>
      <c r="AR14" s="279">
        <v>29.9</v>
      </c>
    </row>
    <row r="15" spans="1:46" ht="13.5" customHeight="1" x14ac:dyDescent="0.2">
      <c r="A15" s="259"/>
      <c r="AK15" s="1106" t="s">
        <v>529</v>
      </c>
      <c r="AL15" s="1107"/>
      <c r="AM15" s="1107"/>
      <c r="AN15" s="1108"/>
      <c r="AO15" s="277">
        <v>-87144</v>
      </c>
      <c r="AP15" s="277">
        <v>-4661</v>
      </c>
      <c r="AQ15" s="278">
        <v>-6694</v>
      </c>
      <c r="AR15" s="279">
        <v>-30.4</v>
      </c>
    </row>
    <row r="16" spans="1:46" ht="13.2" x14ac:dyDescent="0.2">
      <c r="A16" s="259"/>
      <c r="AK16" s="1106" t="s">
        <v>188</v>
      </c>
      <c r="AL16" s="1107"/>
      <c r="AM16" s="1107"/>
      <c r="AN16" s="1108"/>
      <c r="AO16" s="277">
        <v>1330225</v>
      </c>
      <c r="AP16" s="277">
        <v>71154</v>
      </c>
      <c r="AQ16" s="278">
        <v>111075</v>
      </c>
      <c r="AR16" s="279">
        <v>-35.9</v>
      </c>
    </row>
    <row r="17" spans="1:46" ht="13.2" x14ac:dyDescent="0.2">
      <c r="A17" s="259"/>
    </row>
    <row r="18" spans="1:46" ht="13.2" x14ac:dyDescent="0.2">
      <c r="A18" s="259"/>
      <c r="AQ18" s="280"/>
      <c r="AR18" s="280"/>
    </row>
    <row r="19" spans="1:46" ht="13.2" x14ac:dyDescent="0.2">
      <c r="A19" s="259"/>
      <c r="AK19" s="255" t="s">
        <v>530</v>
      </c>
    </row>
    <row r="20" spans="1:46" ht="13.2" x14ac:dyDescent="0.2">
      <c r="A20" s="259"/>
      <c r="AK20" s="281"/>
      <c r="AL20" s="282"/>
      <c r="AM20" s="282"/>
      <c r="AN20" s="283"/>
      <c r="AO20" s="284" t="s">
        <v>531</v>
      </c>
      <c r="AP20" s="285" t="s">
        <v>532</v>
      </c>
      <c r="AQ20" s="286" t="s">
        <v>533</v>
      </c>
      <c r="AR20" s="287"/>
    </row>
    <row r="21" spans="1:46" s="260" customFormat="1" ht="13.2" x14ac:dyDescent="0.2">
      <c r="A21" s="288"/>
      <c r="AK21" s="1109" t="s">
        <v>534</v>
      </c>
      <c r="AL21" s="1110"/>
      <c r="AM21" s="1110"/>
      <c r="AN21" s="1111"/>
      <c r="AO21" s="289">
        <v>6.95</v>
      </c>
      <c r="AP21" s="290">
        <v>9.92</v>
      </c>
      <c r="AQ21" s="291">
        <v>-2.97</v>
      </c>
      <c r="AS21" s="292"/>
      <c r="AT21" s="288"/>
    </row>
    <row r="22" spans="1:46" s="260" customFormat="1" ht="13.2" x14ac:dyDescent="0.2">
      <c r="A22" s="288"/>
      <c r="AK22" s="1109" t="s">
        <v>535</v>
      </c>
      <c r="AL22" s="1110"/>
      <c r="AM22" s="1110"/>
      <c r="AN22" s="1111"/>
      <c r="AO22" s="293">
        <v>96.7</v>
      </c>
      <c r="AP22" s="294">
        <v>96.2</v>
      </c>
      <c r="AQ22" s="295">
        <v>0.5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537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538</v>
      </c>
      <c r="AL29" s="260"/>
      <c r="AM29" s="260"/>
      <c r="AN29" s="260"/>
      <c r="AS29" s="302"/>
    </row>
    <row r="30" spans="1:46" ht="13.5" customHeight="1" x14ac:dyDescent="0.2">
      <c r="A30" s="259"/>
      <c r="AK30" s="262"/>
      <c r="AL30" s="263"/>
      <c r="AM30" s="263"/>
      <c r="AN30" s="264"/>
      <c r="AO30" s="1101" t="s">
        <v>517</v>
      </c>
      <c r="AP30" s="265"/>
      <c r="AQ30" s="266" t="s">
        <v>518</v>
      </c>
      <c r="AR30" s="267"/>
    </row>
    <row r="31" spans="1:46" ht="13.2" x14ac:dyDescent="0.2">
      <c r="A31" s="259"/>
      <c r="AK31" s="268"/>
      <c r="AL31" s="269"/>
      <c r="AM31" s="269"/>
      <c r="AN31" s="270"/>
      <c r="AO31" s="1102"/>
      <c r="AP31" s="271" t="s">
        <v>519</v>
      </c>
      <c r="AQ31" s="272" t="s">
        <v>520</v>
      </c>
      <c r="AR31" s="273" t="s">
        <v>521</v>
      </c>
    </row>
    <row r="32" spans="1:46" ht="27" customHeight="1" x14ac:dyDescent="0.2">
      <c r="A32" s="259"/>
      <c r="AK32" s="1117" t="s">
        <v>539</v>
      </c>
      <c r="AL32" s="1118"/>
      <c r="AM32" s="1118"/>
      <c r="AN32" s="1119"/>
      <c r="AO32" s="303">
        <v>922405</v>
      </c>
      <c r="AP32" s="303">
        <v>49340</v>
      </c>
      <c r="AQ32" s="304">
        <v>56953</v>
      </c>
      <c r="AR32" s="305">
        <v>-13.4</v>
      </c>
    </row>
    <row r="33" spans="1:46" ht="13.5" customHeight="1" x14ac:dyDescent="0.2">
      <c r="A33" s="259"/>
      <c r="AK33" s="1117" t="s">
        <v>540</v>
      </c>
      <c r="AL33" s="1118"/>
      <c r="AM33" s="1118"/>
      <c r="AN33" s="1119"/>
      <c r="AO33" s="303" t="s">
        <v>525</v>
      </c>
      <c r="AP33" s="303" t="s">
        <v>525</v>
      </c>
      <c r="AQ33" s="304" t="s">
        <v>525</v>
      </c>
      <c r="AR33" s="305" t="s">
        <v>525</v>
      </c>
    </row>
    <row r="34" spans="1:46" ht="27" customHeight="1" x14ac:dyDescent="0.2">
      <c r="A34" s="259"/>
      <c r="AK34" s="1117" t="s">
        <v>541</v>
      </c>
      <c r="AL34" s="1118"/>
      <c r="AM34" s="1118"/>
      <c r="AN34" s="1119"/>
      <c r="AO34" s="303" t="s">
        <v>525</v>
      </c>
      <c r="AP34" s="303" t="s">
        <v>525</v>
      </c>
      <c r="AQ34" s="304" t="s">
        <v>525</v>
      </c>
      <c r="AR34" s="305" t="s">
        <v>525</v>
      </c>
    </row>
    <row r="35" spans="1:46" ht="27" customHeight="1" x14ac:dyDescent="0.2">
      <c r="A35" s="259"/>
      <c r="AK35" s="1117" t="s">
        <v>542</v>
      </c>
      <c r="AL35" s="1118"/>
      <c r="AM35" s="1118"/>
      <c r="AN35" s="1119"/>
      <c r="AO35" s="303">
        <v>216293</v>
      </c>
      <c r="AP35" s="303">
        <v>11570</v>
      </c>
      <c r="AQ35" s="304">
        <v>20881</v>
      </c>
      <c r="AR35" s="305">
        <v>-44.6</v>
      </c>
    </row>
    <row r="36" spans="1:46" ht="27" customHeight="1" x14ac:dyDescent="0.2">
      <c r="A36" s="259"/>
      <c r="AK36" s="1117" t="s">
        <v>543</v>
      </c>
      <c r="AL36" s="1118"/>
      <c r="AM36" s="1118"/>
      <c r="AN36" s="1119"/>
      <c r="AO36" s="303" t="s">
        <v>525</v>
      </c>
      <c r="AP36" s="303" t="s">
        <v>525</v>
      </c>
      <c r="AQ36" s="304">
        <v>3030</v>
      </c>
      <c r="AR36" s="305" t="s">
        <v>525</v>
      </c>
    </row>
    <row r="37" spans="1:46" ht="13.5" customHeight="1" x14ac:dyDescent="0.2">
      <c r="A37" s="259"/>
      <c r="AK37" s="1117" t="s">
        <v>544</v>
      </c>
      <c r="AL37" s="1118"/>
      <c r="AM37" s="1118"/>
      <c r="AN37" s="1119"/>
      <c r="AO37" s="303" t="s">
        <v>525</v>
      </c>
      <c r="AP37" s="303" t="s">
        <v>525</v>
      </c>
      <c r="AQ37" s="304">
        <v>605</v>
      </c>
      <c r="AR37" s="305" t="s">
        <v>525</v>
      </c>
    </row>
    <row r="38" spans="1:46" ht="27" customHeight="1" x14ac:dyDescent="0.2">
      <c r="A38" s="259"/>
      <c r="AK38" s="1120" t="s">
        <v>545</v>
      </c>
      <c r="AL38" s="1121"/>
      <c r="AM38" s="1121"/>
      <c r="AN38" s="1122"/>
      <c r="AO38" s="306" t="s">
        <v>525</v>
      </c>
      <c r="AP38" s="306" t="s">
        <v>525</v>
      </c>
      <c r="AQ38" s="307">
        <v>2</v>
      </c>
      <c r="AR38" s="295" t="s">
        <v>525</v>
      </c>
      <c r="AS38" s="302"/>
    </row>
    <row r="39" spans="1:46" ht="13.2" x14ac:dyDescent="0.2">
      <c r="A39" s="259"/>
      <c r="AK39" s="1120" t="s">
        <v>546</v>
      </c>
      <c r="AL39" s="1121"/>
      <c r="AM39" s="1121"/>
      <c r="AN39" s="1122"/>
      <c r="AO39" s="303">
        <v>-8062</v>
      </c>
      <c r="AP39" s="303">
        <v>-431</v>
      </c>
      <c r="AQ39" s="304">
        <v>-2161</v>
      </c>
      <c r="AR39" s="305">
        <v>-80.099999999999994</v>
      </c>
      <c r="AS39" s="302"/>
    </row>
    <row r="40" spans="1:46" ht="27" customHeight="1" x14ac:dyDescent="0.2">
      <c r="A40" s="259"/>
      <c r="AK40" s="1117" t="s">
        <v>547</v>
      </c>
      <c r="AL40" s="1118"/>
      <c r="AM40" s="1118"/>
      <c r="AN40" s="1119"/>
      <c r="AO40" s="303">
        <v>-510722</v>
      </c>
      <c r="AP40" s="303">
        <v>-27319</v>
      </c>
      <c r="AQ40" s="304">
        <v>-53409</v>
      </c>
      <c r="AR40" s="305">
        <v>-48.8</v>
      </c>
      <c r="AS40" s="302"/>
    </row>
    <row r="41" spans="1:46" ht="13.2" x14ac:dyDescent="0.2">
      <c r="A41" s="259"/>
      <c r="AK41" s="1123" t="s">
        <v>300</v>
      </c>
      <c r="AL41" s="1124"/>
      <c r="AM41" s="1124"/>
      <c r="AN41" s="1125"/>
      <c r="AO41" s="303">
        <v>619914</v>
      </c>
      <c r="AP41" s="303">
        <v>33159</v>
      </c>
      <c r="AQ41" s="304">
        <v>25901</v>
      </c>
      <c r="AR41" s="305">
        <v>28</v>
      </c>
      <c r="AS41" s="302"/>
    </row>
    <row r="42" spans="1:46" ht="13.2" x14ac:dyDescent="0.2">
      <c r="A42" s="259"/>
      <c r="AK42" s="308" t="s">
        <v>548</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549</v>
      </c>
    </row>
    <row r="48" spans="1:46" ht="13.2" x14ac:dyDescent="0.2">
      <c r="A48" s="259"/>
      <c r="AK48" s="313" t="s">
        <v>550</v>
      </c>
      <c r="AL48" s="313"/>
      <c r="AM48" s="313"/>
      <c r="AN48" s="313"/>
      <c r="AO48" s="313"/>
      <c r="AP48" s="313"/>
      <c r="AQ48" s="314"/>
      <c r="AR48" s="313"/>
    </row>
    <row r="49" spans="1:44" ht="13.5" customHeight="1" x14ac:dyDescent="0.2">
      <c r="A49" s="259"/>
      <c r="AK49" s="315"/>
      <c r="AL49" s="316"/>
      <c r="AM49" s="1112" t="s">
        <v>517</v>
      </c>
      <c r="AN49" s="1114" t="s">
        <v>551</v>
      </c>
      <c r="AO49" s="1115"/>
      <c r="AP49" s="1115"/>
      <c r="AQ49" s="1115"/>
      <c r="AR49" s="1116"/>
    </row>
    <row r="50" spans="1:44" ht="13.2" x14ac:dyDescent="0.2">
      <c r="A50" s="259"/>
      <c r="AK50" s="317"/>
      <c r="AL50" s="318"/>
      <c r="AM50" s="1113"/>
      <c r="AN50" s="319" t="s">
        <v>552</v>
      </c>
      <c r="AO50" s="320" t="s">
        <v>553</v>
      </c>
      <c r="AP50" s="321" t="s">
        <v>554</v>
      </c>
      <c r="AQ50" s="322" t="s">
        <v>555</v>
      </c>
      <c r="AR50" s="323" t="s">
        <v>556</v>
      </c>
    </row>
    <row r="51" spans="1:44" ht="13.2" x14ac:dyDescent="0.2">
      <c r="A51" s="259"/>
      <c r="AK51" s="315" t="s">
        <v>557</v>
      </c>
      <c r="AL51" s="316"/>
      <c r="AM51" s="324">
        <v>619830</v>
      </c>
      <c r="AN51" s="325">
        <v>31868</v>
      </c>
      <c r="AO51" s="326">
        <v>-34.4</v>
      </c>
      <c r="AP51" s="327">
        <v>98507</v>
      </c>
      <c r="AQ51" s="328">
        <v>-7.1</v>
      </c>
      <c r="AR51" s="329">
        <v>-27.3</v>
      </c>
    </row>
    <row r="52" spans="1:44" ht="13.2" x14ac:dyDescent="0.2">
      <c r="A52" s="259"/>
      <c r="AK52" s="330"/>
      <c r="AL52" s="331" t="s">
        <v>558</v>
      </c>
      <c r="AM52" s="332">
        <v>193742</v>
      </c>
      <c r="AN52" s="333">
        <v>9961</v>
      </c>
      <c r="AO52" s="334">
        <v>-46.2</v>
      </c>
      <c r="AP52" s="335">
        <v>47567</v>
      </c>
      <c r="AQ52" s="336">
        <v>-18.5</v>
      </c>
      <c r="AR52" s="337">
        <v>-27.7</v>
      </c>
    </row>
    <row r="53" spans="1:44" ht="13.2" x14ac:dyDescent="0.2">
      <c r="A53" s="259"/>
      <c r="AK53" s="315" t="s">
        <v>559</v>
      </c>
      <c r="AL53" s="316"/>
      <c r="AM53" s="324">
        <v>1560689</v>
      </c>
      <c r="AN53" s="325">
        <v>80869</v>
      </c>
      <c r="AO53" s="326">
        <v>153.80000000000001</v>
      </c>
      <c r="AP53" s="327">
        <v>113347</v>
      </c>
      <c r="AQ53" s="328">
        <v>15.1</v>
      </c>
      <c r="AR53" s="329">
        <v>138.69999999999999</v>
      </c>
    </row>
    <row r="54" spans="1:44" ht="13.2" x14ac:dyDescent="0.2">
      <c r="A54" s="259"/>
      <c r="AK54" s="330"/>
      <c r="AL54" s="331" t="s">
        <v>558</v>
      </c>
      <c r="AM54" s="332">
        <v>787952</v>
      </c>
      <c r="AN54" s="333">
        <v>40829</v>
      </c>
      <c r="AO54" s="334">
        <v>309.89999999999998</v>
      </c>
      <c r="AP54" s="335">
        <v>58728</v>
      </c>
      <c r="AQ54" s="336">
        <v>23.5</v>
      </c>
      <c r="AR54" s="337">
        <v>286.39999999999998</v>
      </c>
    </row>
    <row r="55" spans="1:44" ht="13.2" x14ac:dyDescent="0.2">
      <c r="A55" s="259"/>
      <c r="AK55" s="315" t="s">
        <v>560</v>
      </c>
      <c r="AL55" s="316"/>
      <c r="AM55" s="324">
        <v>1282578</v>
      </c>
      <c r="AN55" s="325">
        <v>67214</v>
      </c>
      <c r="AO55" s="326">
        <v>-16.899999999999999</v>
      </c>
      <c r="AP55" s="327">
        <v>125418</v>
      </c>
      <c r="AQ55" s="328">
        <v>10.6</v>
      </c>
      <c r="AR55" s="329">
        <v>-27.5</v>
      </c>
    </row>
    <row r="56" spans="1:44" ht="13.2" x14ac:dyDescent="0.2">
      <c r="A56" s="259"/>
      <c r="AK56" s="330"/>
      <c r="AL56" s="331" t="s">
        <v>558</v>
      </c>
      <c r="AM56" s="332">
        <v>419956</v>
      </c>
      <c r="AN56" s="333">
        <v>22008</v>
      </c>
      <c r="AO56" s="334">
        <v>-46.1</v>
      </c>
      <c r="AP56" s="335">
        <v>60445</v>
      </c>
      <c r="AQ56" s="336">
        <v>2.9</v>
      </c>
      <c r="AR56" s="337">
        <v>-49</v>
      </c>
    </row>
    <row r="57" spans="1:44" ht="13.2" x14ac:dyDescent="0.2">
      <c r="A57" s="259"/>
      <c r="AK57" s="315" t="s">
        <v>561</v>
      </c>
      <c r="AL57" s="316"/>
      <c r="AM57" s="324">
        <v>1282220</v>
      </c>
      <c r="AN57" s="325">
        <v>67760</v>
      </c>
      <c r="AO57" s="326">
        <v>0.8</v>
      </c>
      <c r="AP57" s="327">
        <v>74568</v>
      </c>
      <c r="AQ57" s="328">
        <v>-40.5</v>
      </c>
      <c r="AR57" s="329">
        <v>41.3</v>
      </c>
    </row>
    <row r="58" spans="1:44" ht="13.2" x14ac:dyDescent="0.2">
      <c r="A58" s="259"/>
      <c r="AK58" s="330"/>
      <c r="AL58" s="331" t="s">
        <v>558</v>
      </c>
      <c r="AM58" s="332">
        <v>403627</v>
      </c>
      <c r="AN58" s="333">
        <v>21330</v>
      </c>
      <c r="AO58" s="334">
        <v>-3.1</v>
      </c>
      <c r="AP58" s="335">
        <v>42558</v>
      </c>
      <c r="AQ58" s="336">
        <v>-29.6</v>
      </c>
      <c r="AR58" s="337">
        <v>26.5</v>
      </c>
    </row>
    <row r="59" spans="1:44" ht="13.2" x14ac:dyDescent="0.2">
      <c r="A59" s="259"/>
      <c r="AK59" s="315" t="s">
        <v>562</v>
      </c>
      <c r="AL59" s="316"/>
      <c r="AM59" s="324">
        <v>831270</v>
      </c>
      <c r="AN59" s="325">
        <v>44465</v>
      </c>
      <c r="AO59" s="326">
        <v>-34.4</v>
      </c>
      <c r="AP59" s="327">
        <v>73693</v>
      </c>
      <c r="AQ59" s="328">
        <v>-1.2</v>
      </c>
      <c r="AR59" s="329">
        <v>-33.200000000000003</v>
      </c>
    </row>
    <row r="60" spans="1:44" ht="13.2" x14ac:dyDescent="0.2">
      <c r="A60" s="259"/>
      <c r="AK60" s="330"/>
      <c r="AL60" s="331" t="s">
        <v>558</v>
      </c>
      <c r="AM60" s="332">
        <v>407624</v>
      </c>
      <c r="AN60" s="333">
        <v>21804</v>
      </c>
      <c r="AO60" s="334">
        <v>2.2000000000000002</v>
      </c>
      <c r="AP60" s="335">
        <v>44203</v>
      </c>
      <c r="AQ60" s="336">
        <v>3.9</v>
      </c>
      <c r="AR60" s="337">
        <v>-1.7</v>
      </c>
    </row>
    <row r="61" spans="1:44" ht="13.2" x14ac:dyDescent="0.2">
      <c r="A61" s="259"/>
      <c r="AK61" s="315" t="s">
        <v>563</v>
      </c>
      <c r="AL61" s="338"/>
      <c r="AM61" s="324">
        <v>1115317</v>
      </c>
      <c r="AN61" s="325">
        <v>58435</v>
      </c>
      <c r="AO61" s="326">
        <v>13.8</v>
      </c>
      <c r="AP61" s="327">
        <v>97107</v>
      </c>
      <c r="AQ61" s="339">
        <v>-4.5999999999999996</v>
      </c>
      <c r="AR61" s="329">
        <v>18.399999999999999</v>
      </c>
    </row>
    <row r="62" spans="1:44" ht="13.2" x14ac:dyDescent="0.2">
      <c r="A62" s="259"/>
      <c r="AK62" s="330"/>
      <c r="AL62" s="331" t="s">
        <v>558</v>
      </c>
      <c r="AM62" s="332">
        <v>442580</v>
      </c>
      <c r="AN62" s="333">
        <v>23186</v>
      </c>
      <c r="AO62" s="334">
        <v>43.3</v>
      </c>
      <c r="AP62" s="335">
        <v>50700</v>
      </c>
      <c r="AQ62" s="336">
        <v>-3.6</v>
      </c>
      <c r="AR62" s="337">
        <v>46.9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s0NjxWdKmAIjnu5VybNFnWeqOTbDSTA1bPqxhtuBJnjVmKyHG5DW+w7j0pMpUjjpyouZMIXg+V1m7znbLUas6Q==" saltValue="r0jSWr/QGbZWhg+2jt8C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P91"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565</v>
      </c>
    </row>
    <row r="121" spans="125:125" ht="13.5" hidden="1" customHeight="1" x14ac:dyDescent="0.2">
      <c r="DU121" s="253"/>
    </row>
  </sheetData>
  <sheetProtection algorithmName="SHA-512" hashValue="hQ4l7lVv2tx5i+A/oqanF/eXXswdBX1FRrdaJpXzOEWwU1ntnbe00oMfBr71un4XFWbM7p31EWjvsV2aXcSNxg==" saltValue="S78rJEyGibi9CRzWcbUB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CG91" zoomScaleNormal="100" zoomScaleSheetLayoutView="55" workbookViewId="0">
      <selection activeCell="AE82" sqref="AE82"/>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566</v>
      </c>
    </row>
  </sheetData>
  <sheetProtection algorithmName="SHA-512" hashValue="iPpApkWEb9Gx356aTymaX6GrmUCt3sqWc+CU6n/QRh7TcNZZM4+zqCh206TMv62of05foxbIj8rNExXxTn2VHQ==" saltValue="DZdazf/ZYZ5PAE/tLcBM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E36"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26" t="s">
        <v>3</v>
      </c>
      <c r="D47" s="1126"/>
      <c r="E47" s="1127"/>
      <c r="F47" s="11">
        <v>19.850000000000001</v>
      </c>
      <c r="G47" s="12">
        <v>16.45</v>
      </c>
      <c r="H47" s="12">
        <v>16.11</v>
      </c>
      <c r="I47" s="12">
        <v>21.49</v>
      </c>
      <c r="J47" s="13">
        <v>23.04</v>
      </c>
    </row>
    <row r="48" spans="2:10" ht="57.75" customHeight="1" x14ac:dyDescent="0.2">
      <c r="B48" s="14"/>
      <c r="C48" s="1128" t="s">
        <v>4</v>
      </c>
      <c r="D48" s="1128"/>
      <c r="E48" s="1129"/>
      <c r="F48" s="15">
        <v>3.75</v>
      </c>
      <c r="G48" s="16">
        <v>5.72</v>
      </c>
      <c r="H48" s="16">
        <v>6.98</v>
      </c>
      <c r="I48" s="16">
        <v>7.64</v>
      </c>
      <c r="J48" s="17">
        <v>6.78</v>
      </c>
    </row>
    <row r="49" spans="2:10" ht="57.75" customHeight="1" thickBot="1" x14ac:dyDescent="0.25">
      <c r="B49" s="18"/>
      <c r="C49" s="1130" t="s">
        <v>5</v>
      </c>
      <c r="D49" s="1130"/>
      <c r="E49" s="1131"/>
      <c r="F49" s="19" t="s">
        <v>572</v>
      </c>
      <c r="G49" s="20" t="s">
        <v>573</v>
      </c>
      <c r="H49" s="20" t="s">
        <v>574</v>
      </c>
      <c r="I49" s="20">
        <v>3.9</v>
      </c>
      <c r="J49" s="21" t="s">
        <v>575</v>
      </c>
    </row>
    <row r="50" spans="2:10" ht="13.2" x14ac:dyDescent="0.2"/>
  </sheetData>
  <sheetProtection algorithmName="SHA-512" hashValue="DdsZHwzSzL1Q0TxpUkUHqU1g0J/9lETShdc3pW0HE8POLo+n2X69CN/YvsAQwch75UADJHkt8DCpQZqPZrsu3A==" saltValue="ysj8mK8FLtgKmXFbORF6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H2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36" t="s">
        <v>576</v>
      </c>
      <c r="D34" s="1136"/>
      <c r="E34" s="1137"/>
      <c r="F34" s="32">
        <v>3.75</v>
      </c>
      <c r="G34" s="33">
        <v>5.72</v>
      </c>
      <c r="H34" s="33">
        <v>6.97</v>
      </c>
      <c r="I34" s="33">
        <v>7.63</v>
      </c>
      <c r="J34" s="34">
        <v>6.77</v>
      </c>
      <c r="K34" s="22"/>
      <c r="L34" s="22"/>
      <c r="M34" s="22"/>
      <c r="N34" s="22"/>
      <c r="O34" s="22"/>
      <c r="P34" s="22"/>
    </row>
    <row r="35" spans="1:16" ht="39" customHeight="1" x14ac:dyDescent="0.2">
      <c r="A35" s="22"/>
      <c r="B35" s="35"/>
      <c r="C35" s="1132" t="s">
        <v>577</v>
      </c>
      <c r="D35" s="1132"/>
      <c r="E35" s="1133"/>
      <c r="F35" s="36">
        <v>4.05</v>
      </c>
      <c r="G35" s="37">
        <v>4.37</v>
      </c>
      <c r="H35" s="37">
        <v>4.84</v>
      </c>
      <c r="I35" s="37">
        <v>5.46</v>
      </c>
      <c r="J35" s="38">
        <v>5.57</v>
      </c>
      <c r="K35" s="22"/>
      <c r="L35" s="22"/>
      <c r="M35" s="22"/>
      <c r="N35" s="22"/>
      <c r="O35" s="22"/>
      <c r="P35" s="22"/>
    </row>
    <row r="36" spans="1:16" ht="39" customHeight="1" x14ac:dyDescent="0.2">
      <c r="A36" s="22"/>
      <c r="B36" s="35"/>
      <c r="C36" s="1132" t="s">
        <v>578</v>
      </c>
      <c r="D36" s="1132"/>
      <c r="E36" s="1133"/>
      <c r="F36" s="36">
        <v>0.05</v>
      </c>
      <c r="G36" s="37">
        <v>0</v>
      </c>
      <c r="H36" s="37">
        <v>0.51</v>
      </c>
      <c r="I36" s="37">
        <v>1.64</v>
      </c>
      <c r="J36" s="38">
        <v>2.4300000000000002</v>
      </c>
      <c r="K36" s="22"/>
      <c r="L36" s="22"/>
      <c r="M36" s="22"/>
      <c r="N36" s="22"/>
      <c r="O36" s="22"/>
      <c r="P36" s="22"/>
    </row>
    <row r="37" spans="1:16" ht="39" customHeight="1" x14ac:dyDescent="0.2">
      <c r="A37" s="22"/>
      <c r="B37" s="35"/>
      <c r="C37" s="1132" t="s">
        <v>579</v>
      </c>
      <c r="D37" s="1132"/>
      <c r="E37" s="1133"/>
      <c r="F37" s="36">
        <v>0.18</v>
      </c>
      <c r="G37" s="37">
        <v>0.06</v>
      </c>
      <c r="H37" s="37">
        <v>0.79</v>
      </c>
      <c r="I37" s="37">
        <v>0.55000000000000004</v>
      </c>
      <c r="J37" s="38">
        <v>0.64</v>
      </c>
      <c r="K37" s="22"/>
      <c r="L37" s="22"/>
      <c r="M37" s="22"/>
      <c r="N37" s="22"/>
      <c r="O37" s="22"/>
      <c r="P37" s="22"/>
    </row>
    <row r="38" spans="1:16" ht="39" customHeight="1" x14ac:dyDescent="0.2">
      <c r="A38" s="22"/>
      <c r="B38" s="35"/>
      <c r="C38" s="1132" t="s">
        <v>580</v>
      </c>
      <c r="D38" s="1132"/>
      <c r="E38" s="1133"/>
      <c r="F38" s="36">
        <v>0.19</v>
      </c>
      <c r="G38" s="37">
        <v>0.18</v>
      </c>
      <c r="H38" s="37">
        <v>0.16</v>
      </c>
      <c r="I38" s="37">
        <v>0.11</v>
      </c>
      <c r="J38" s="38">
        <v>0.56000000000000005</v>
      </c>
      <c r="K38" s="22"/>
      <c r="L38" s="22"/>
      <c r="M38" s="22"/>
      <c r="N38" s="22"/>
      <c r="O38" s="22"/>
      <c r="P38" s="22"/>
    </row>
    <row r="39" spans="1:16" ht="39" customHeight="1" x14ac:dyDescent="0.2">
      <c r="A39" s="22"/>
      <c r="B39" s="35"/>
      <c r="C39" s="1132" t="s">
        <v>581</v>
      </c>
      <c r="D39" s="1132"/>
      <c r="E39" s="1133"/>
      <c r="F39" s="36">
        <v>0.03</v>
      </c>
      <c r="G39" s="37">
        <v>0.04</v>
      </c>
      <c r="H39" s="37">
        <v>0.05</v>
      </c>
      <c r="I39" s="37">
        <v>0.11</v>
      </c>
      <c r="J39" s="38">
        <v>0</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582</v>
      </c>
      <c r="D42" s="1132"/>
      <c r="E42" s="1133"/>
      <c r="F42" s="36" t="s">
        <v>525</v>
      </c>
      <c r="G42" s="37" t="s">
        <v>525</v>
      </c>
      <c r="H42" s="37" t="s">
        <v>525</v>
      </c>
      <c r="I42" s="37" t="s">
        <v>525</v>
      </c>
      <c r="J42" s="38" t="s">
        <v>525</v>
      </c>
      <c r="K42" s="22"/>
      <c r="L42" s="22"/>
      <c r="M42" s="22"/>
      <c r="N42" s="22"/>
      <c r="O42" s="22"/>
      <c r="P42" s="22"/>
    </row>
    <row r="43" spans="1:16" ht="39" customHeight="1" thickBot="1" x14ac:dyDescent="0.25">
      <c r="A43" s="22"/>
      <c r="B43" s="40"/>
      <c r="C43" s="1134" t="s">
        <v>583</v>
      </c>
      <c r="D43" s="1134"/>
      <c r="E43" s="1135"/>
      <c r="F43" s="41" t="s">
        <v>525</v>
      </c>
      <c r="G43" s="42" t="s">
        <v>525</v>
      </c>
      <c r="H43" s="42" t="s">
        <v>525</v>
      </c>
      <c r="I43" s="42" t="s">
        <v>525</v>
      </c>
      <c r="J43" s="43" t="s">
        <v>525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uqqV+7fQKb15NeHlG1NwSbthRIg9igVVhTb4uimS+72JQ4A4zl5M/qXHn+MfGkChziwLDCLi5fbhLXV91VuYg==" saltValue="meUVQjQDKuwyP+Zlr17w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4"/>
  <sheetViews>
    <sheetView showGridLines="0" topLeftCell="H32" zoomScaleSheetLayoutView="55" workbookViewId="0">
      <selection activeCell="O61" sqref="O6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942</v>
      </c>
      <c r="L45" s="58">
        <v>893</v>
      </c>
      <c r="M45" s="58">
        <v>762</v>
      </c>
      <c r="N45" s="58">
        <v>847</v>
      </c>
      <c r="O45" s="59">
        <v>922</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525</v>
      </c>
      <c r="L46" s="62" t="s">
        <v>525</v>
      </c>
      <c r="M46" s="62" t="s">
        <v>525</v>
      </c>
      <c r="N46" s="62" t="s">
        <v>525</v>
      </c>
      <c r="O46" s="63" t="s">
        <v>525</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525</v>
      </c>
      <c r="L47" s="62" t="s">
        <v>525</v>
      </c>
      <c r="M47" s="62" t="s">
        <v>525</v>
      </c>
      <c r="N47" s="62" t="s">
        <v>525</v>
      </c>
      <c r="O47" s="63" t="s">
        <v>525</v>
      </c>
      <c r="P47" s="46"/>
      <c r="Q47" s="46"/>
      <c r="R47" s="46"/>
      <c r="S47" s="46"/>
      <c r="T47" s="46"/>
      <c r="U47" s="46"/>
    </row>
    <row r="48" spans="1:21" ht="30.75" customHeight="1" x14ac:dyDescent="0.2">
      <c r="A48" s="46"/>
      <c r="B48" s="1140"/>
      <c r="C48" s="1141"/>
      <c r="D48" s="60"/>
      <c r="E48" s="1146" t="s">
        <v>15</v>
      </c>
      <c r="F48" s="1146"/>
      <c r="G48" s="1146"/>
      <c r="H48" s="1146"/>
      <c r="I48" s="1146"/>
      <c r="J48" s="1147"/>
      <c r="K48" s="61">
        <v>167</v>
      </c>
      <c r="L48" s="62">
        <v>161</v>
      </c>
      <c r="M48" s="62">
        <v>178</v>
      </c>
      <c r="N48" s="62">
        <v>196</v>
      </c>
      <c r="O48" s="63">
        <v>216</v>
      </c>
      <c r="P48" s="46"/>
      <c r="Q48" s="46"/>
      <c r="R48" s="46"/>
      <c r="S48" s="46"/>
      <c r="T48" s="46"/>
      <c r="U48" s="46"/>
    </row>
    <row r="49" spans="1:21" ht="30.75" customHeight="1" x14ac:dyDescent="0.2">
      <c r="A49" s="46"/>
      <c r="B49" s="1140"/>
      <c r="C49" s="1141"/>
      <c r="D49" s="60"/>
      <c r="E49" s="1146" t="s">
        <v>16</v>
      </c>
      <c r="F49" s="1146"/>
      <c r="G49" s="1146"/>
      <c r="H49" s="1146"/>
      <c r="I49" s="1146"/>
      <c r="J49" s="1147"/>
      <c r="K49" s="61" t="s">
        <v>525</v>
      </c>
      <c r="L49" s="62" t="s">
        <v>525</v>
      </c>
      <c r="M49" s="62" t="s">
        <v>525</v>
      </c>
      <c r="N49" s="62" t="s">
        <v>525</v>
      </c>
      <c r="O49" s="63" t="s">
        <v>525</v>
      </c>
      <c r="P49" s="46"/>
      <c r="Q49" s="46"/>
      <c r="R49" s="46"/>
      <c r="S49" s="46"/>
      <c r="T49" s="46"/>
      <c r="U49" s="46"/>
    </row>
    <row r="50" spans="1:21" ht="30.75" customHeight="1" x14ac:dyDescent="0.2">
      <c r="A50" s="46"/>
      <c r="B50" s="1140"/>
      <c r="C50" s="1141"/>
      <c r="D50" s="60"/>
      <c r="E50" s="1146" t="s">
        <v>17</v>
      </c>
      <c r="F50" s="1146"/>
      <c r="G50" s="1146"/>
      <c r="H50" s="1146"/>
      <c r="I50" s="1146"/>
      <c r="J50" s="1147"/>
      <c r="K50" s="61" t="s">
        <v>525</v>
      </c>
      <c r="L50" s="62" t="s">
        <v>525</v>
      </c>
      <c r="M50" s="62" t="s">
        <v>525</v>
      </c>
      <c r="N50" s="62" t="s">
        <v>525</v>
      </c>
      <c r="O50" s="63" t="s">
        <v>525</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525</v>
      </c>
      <c r="L51" s="62" t="s">
        <v>525</v>
      </c>
      <c r="M51" s="62" t="s">
        <v>525</v>
      </c>
      <c r="N51" s="62" t="s">
        <v>525</v>
      </c>
      <c r="O51" s="63" t="s">
        <v>525</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636</v>
      </c>
      <c r="L52" s="62">
        <v>594</v>
      </c>
      <c r="M52" s="62">
        <v>546</v>
      </c>
      <c r="N52" s="62">
        <v>525</v>
      </c>
      <c r="O52" s="63">
        <v>519</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473</v>
      </c>
      <c r="L53" s="67">
        <v>460</v>
      </c>
      <c r="M53" s="67">
        <v>394</v>
      </c>
      <c r="N53" s="67">
        <v>518</v>
      </c>
      <c r="O53" s="68">
        <v>619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5">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596</v>
      </c>
      <c r="L58" s="82" t="s">
        <v>596</v>
      </c>
      <c r="M58" s="82" t="s">
        <v>596</v>
      </c>
      <c r="N58" s="82" t="s">
        <v>596</v>
      </c>
      <c r="O58" s="83" t="s">
        <v>596</v>
      </c>
    </row>
    <row r="59" spans="1:21" ht="31.5" customHeight="1" x14ac:dyDescent="0.2">
      <c r="B59" s="1156"/>
      <c r="C59" s="1157"/>
      <c r="D59" s="1163" t="s">
        <v>28</v>
      </c>
      <c r="E59" s="1164"/>
      <c r="F59" s="1164"/>
      <c r="G59" s="1164"/>
      <c r="H59" s="1164"/>
      <c r="I59" s="1164"/>
      <c r="J59" s="1165"/>
      <c r="K59" s="84" t="s">
        <v>596</v>
      </c>
      <c r="L59" s="85" t="s">
        <v>596</v>
      </c>
      <c r="M59" s="85" t="s">
        <v>596</v>
      </c>
      <c r="N59" s="85" t="s">
        <v>596</v>
      </c>
      <c r="O59" s="86" t="s">
        <v>596</v>
      </c>
    </row>
    <row r="60" spans="1:21" ht="31.5" customHeight="1" thickBot="1" x14ac:dyDescent="0.25">
      <c r="B60" s="1158"/>
      <c r="C60" s="1159"/>
      <c r="D60" s="1166" t="s">
        <v>29</v>
      </c>
      <c r="E60" s="1167"/>
      <c r="F60" s="1167"/>
      <c r="G60" s="1167"/>
      <c r="H60" s="1167"/>
      <c r="I60" s="1167"/>
      <c r="J60" s="1168"/>
      <c r="K60" s="87" t="s">
        <v>596</v>
      </c>
      <c r="L60" s="88" t="s">
        <v>596</v>
      </c>
      <c r="M60" s="88" t="s">
        <v>596</v>
      </c>
      <c r="N60" s="88" t="s">
        <v>596</v>
      </c>
      <c r="O60" s="89" t="s">
        <v>596</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ApPZAmyKKHYXDvV7/gTWv3SlXIGzFbKkbrYLsYAjN1i8vMppOr01cfeCQU9p0LtJ+rZq4x4zBbbOh4S9WoqNw==" saltValue="lZ7qqeLgSZ7qu5Nif9Ij3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topLeftCell="I3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567</v>
      </c>
      <c r="J40" s="101" t="s">
        <v>568</v>
      </c>
      <c r="K40" s="101" t="s">
        <v>569</v>
      </c>
      <c r="L40" s="101" t="s">
        <v>570</v>
      </c>
      <c r="M40" s="102" t="s">
        <v>571</v>
      </c>
    </row>
    <row r="41" spans="2:13" ht="27.75" customHeight="1" x14ac:dyDescent="0.2">
      <c r="B41" s="1169" t="s">
        <v>32</v>
      </c>
      <c r="C41" s="1170"/>
      <c r="D41" s="103"/>
      <c r="E41" s="1175" t="s">
        <v>33</v>
      </c>
      <c r="F41" s="1175"/>
      <c r="G41" s="1175"/>
      <c r="H41" s="1176"/>
      <c r="I41" s="342">
        <v>8564</v>
      </c>
      <c r="J41" s="343">
        <v>8825</v>
      </c>
      <c r="K41" s="343">
        <v>8964</v>
      </c>
      <c r="L41" s="343">
        <v>8822</v>
      </c>
      <c r="M41" s="344">
        <v>8323</v>
      </c>
    </row>
    <row r="42" spans="2:13" ht="27.75" customHeight="1" x14ac:dyDescent="0.2">
      <c r="B42" s="1171"/>
      <c r="C42" s="1172"/>
      <c r="D42" s="104"/>
      <c r="E42" s="1177" t="s">
        <v>34</v>
      </c>
      <c r="F42" s="1177"/>
      <c r="G42" s="1177"/>
      <c r="H42" s="1178"/>
      <c r="I42" s="345" t="s">
        <v>525</v>
      </c>
      <c r="J42" s="346" t="s">
        <v>525</v>
      </c>
      <c r="K42" s="346" t="s">
        <v>525</v>
      </c>
      <c r="L42" s="346" t="s">
        <v>525</v>
      </c>
      <c r="M42" s="347" t="s">
        <v>525</v>
      </c>
    </row>
    <row r="43" spans="2:13" ht="27.75" customHeight="1" x14ac:dyDescent="0.2">
      <c r="B43" s="1171"/>
      <c r="C43" s="1172"/>
      <c r="D43" s="104"/>
      <c r="E43" s="1177" t="s">
        <v>35</v>
      </c>
      <c r="F43" s="1177"/>
      <c r="G43" s="1177"/>
      <c r="H43" s="1178"/>
      <c r="I43" s="345">
        <v>2117</v>
      </c>
      <c r="J43" s="346">
        <v>2277</v>
      </c>
      <c r="K43" s="346">
        <v>2281</v>
      </c>
      <c r="L43" s="346">
        <v>2270</v>
      </c>
      <c r="M43" s="347">
        <v>2383</v>
      </c>
    </row>
    <row r="44" spans="2:13" ht="27.75" customHeight="1" x14ac:dyDescent="0.2">
      <c r="B44" s="1171"/>
      <c r="C44" s="1172"/>
      <c r="D44" s="104"/>
      <c r="E44" s="1177" t="s">
        <v>36</v>
      </c>
      <c r="F44" s="1177"/>
      <c r="G44" s="1177"/>
      <c r="H44" s="1178"/>
      <c r="I44" s="345" t="s">
        <v>525</v>
      </c>
      <c r="J44" s="346" t="s">
        <v>525</v>
      </c>
      <c r="K44" s="346" t="s">
        <v>525</v>
      </c>
      <c r="L44" s="346" t="s">
        <v>525</v>
      </c>
      <c r="M44" s="347" t="s">
        <v>525</v>
      </c>
    </row>
    <row r="45" spans="2:13" ht="27.75" customHeight="1" x14ac:dyDescent="0.2">
      <c r="B45" s="1171"/>
      <c r="C45" s="1172"/>
      <c r="D45" s="104"/>
      <c r="E45" s="1177" t="s">
        <v>37</v>
      </c>
      <c r="F45" s="1177"/>
      <c r="G45" s="1177"/>
      <c r="H45" s="1178"/>
      <c r="I45" s="345">
        <v>1305</v>
      </c>
      <c r="J45" s="346">
        <v>1330</v>
      </c>
      <c r="K45" s="346">
        <v>1378</v>
      </c>
      <c r="L45" s="346">
        <v>1333</v>
      </c>
      <c r="M45" s="347">
        <v>1344</v>
      </c>
    </row>
    <row r="46" spans="2:13" ht="27.75" customHeight="1" x14ac:dyDescent="0.2">
      <c r="B46" s="1171"/>
      <c r="C46" s="1172"/>
      <c r="D46" s="105"/>
      <c r="E46" s="1177" t="s">
        <v>38</v>
      </c>
      <c r="F46" s="1177"/>
      <c r="G46" s="1177"/>
      <c r="H46" s="1178"/>
      <c r="I46" s="345">
        <v>8</v>
      </c>
      <c r="J46" s="346">
        <v>10</v>
      </c>
      <c r="K46" s="346" t="s">
        <v>525</v>
      </c>
      <c r="L46" s="346" t="s">
        <v>525</v>
      </c>
      <c r="M46" s="347" t="s">
        <v>525</v>
      </c>
    </row>
    <row r="47" spans="2:13" ht="27.75" customHeight="1" x14ac:dyDescent="0.2">
      <c r="B47" s="1171"/>
      <c r="C47" s="1172"/>
      <c r="D47" s="106"/>
      <c r="E47" s="1179" t="s">
        <v>39</v>
      </c>
      <c r="F47" s="1180"/>
      <c r="G47" s="1180"/>
      <c r="H47" s="1181"/>
      <c r="I47" s="345" t="s">
        <v>525</v>
      </c>
      <c r="J47" s="346" t="s">
        <v>525</v>
      </c>
      <c r="K47" s="346" t="s">
        <v>525</v>
      </c>
      <c r="L47" s="346" t="s">
        <v>525</v>
      </c>
      <c r="M47" s="347" t="s">
        <v>525</v>
      </c>
    </row>
    <row r="48" spans="2:13" ht="27.75" customHeight="1" x14ac:dyDescent="0.2">
      <c r="B48" s="1171"/>
      <c r="C48" s="1172"/>
      <c r="D48" s="104"/>
      <c r="E48" s="1177" t="s">
        <v>40</v>
      </c>
      <c r="F48" s="1177"/>
      <c r="G48" s="1177"/>
      <c r="H48" s="1178"/>
      <c r="I48" s="345" t="s">
        <v>525</v>
      </c>
      <c r="J48" s="346" t="s">
        <v>525</v>
      </c>
      <c r="K48" s="346" t="s">
        <v>525</v>
      </c>
      <c r="L48" s="346" t="s">
        <v>525</v>
      </c>
      <c r="M48" s="347" t="s">
        <v>525</v>
      </c>
    </row>
    <row r="49" spans="2:13" ht="27.75" customHeight="1" x14ac:dyDescent="0.2">
      <c r="B49" s="1173"/>
      <c r="C49" s="1174"/>
      <c r="D49" s="104"/>
      <c r="E49" s="1177" t="s">
        <v>41</v>
      </c>
      <c r="F49" s="1177"/>
      <c r="G49" s="1177"/>
      <c r="H49" s="1178"/>
      <c r="I49" s="345" t="s">
        <v>525</v>
      </c>
      <c r="J49" s="346" t="s">
        <v>525</v>
      </c>
      <c r="K49" s="346" t="s">
        <v>525</v>
      </c>
      <c r="L49" s="346" t="s">
        <v>525</v>
      </c>
      <c r="M49" s="347" t="s">
        <v>525</v>
      </c>
    </row>
    <row r="50" spans="2:13" ht="27.75" customHeight="1" x14ac:dyDescent="0.2">
      <c r="B50" s="1182" t="s">
        <v>42</v>
      </c>
      <c r="C50" s="1183"/>
      <c r="D50" s="107"/>
      <c r="E50" s="1177" t="s">
        <v>43</v>
      </c>
      <c r="F50" s="1177"/>
      <c r="G50" s="1177"/>
      <c r="H50" s="1178"/>
      <c r="I50" s="345">
        <v>2071</v>
      </c>
      <c r="J50" s="346">
        <v>1682</v>
      </c>
      <c r="K50" s="346">
        <v>1713</v>
      </c>
      <c r="L50" s="346">
        <v>2133</v>
      </c>
      <c r="M50" s="347">
        <v>2331</v>
      </c>
    </row>
    <row r="51" spans="2:13" ht="27.75" customHeight="1" x14ac:dyDescent="0.2">
      <c r="B51" s="1171"/>
      <c r="C51" s="1172"/>
      <c r="D51" s="104"/>
      <c r="E51" s="1177" t="s">
        <v>44</v>
      </c>
      <c r="F51" s="1177"/>
      <c r="G51" s="1177"/>
      <c r="H51" s="1178"/>
      <c r="I51" s="345">
        <v>43</v>
      </c>
      <c r="J51" s="346">
        <v>28</v>
      </c>
      <c r="K51" s="346">
        <v>18</v>
      </c>
      <c r="L51" s="346">
        <v>8</v>
      </c>
      <c r="M51" s="347">
        <v>63</v>
      </c>
    </row>
    <row r="52" spans="2:13" ht="27.75" customHeight="1" x14ac:dyDescent="0.2">
      <c r="B52" s="1173"/>
      <c r="C52" s="1174"/>
      <c r="D52" s="104"/>
      <c r="E52" s="1177" t="s">
        <v>45</v>
      </c>
      <c r="F52" s="1177"/>
      <c r="G52" s="1177"/>
      <c r="H52" s="1178"/>
      <c r="I52" s="345">
        <v>6303</v>
      </c>
      <c r="J52" s="346">
        <v>6524</v>
      </c>
      <c r="K52" s="346">
        <v>6612</v>
      </c>
      <c r="L52" s="346">
        <v>6368</v>
      </c>
      <c r="M52" s="347">
        <v>6065</v>
      </c>
    </row>
    <row r="53" spans="2:13" ht="27.75" customHeight="1" thickBot="1" x14ac:dyDescent="0.25">
      <c r="B53" s="1184" t="s">
        <v>46</v>
      </c>
      <c r="C53" s="1185"/>
      <c r="D53" s="108"/>
      <c r="E53" s="1186" t="s">
        <v>47</v>
      </c>
      <c r="F53" s="1186"/>
      <c r="G53" s="1186"/>
      <c r="H53" s="1187"/>
      <c r="I53" s="348">
        <v>3579</v>
      </c>
      <c r="J53" s="349">
        <v>4208</v>
      </c>
      <c r="K53" s="349">
        <v>4280</v>
      </c>
      <c r="L53" s="349">
        <v>3917</v>
      </c>
      <c r="M53" s="350">
        <v>3591</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diX1JGz0mBv6Ykj7WsuaTHbfaSNV8o8pF/Le4GrDk6FXmAuRnKQeQ6ionOOFmQVLkOEVgDQ2kEMy5ch8AWaKow==" saltValue="NZ6ceKH5IfU9d9EjV8Ob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G43" zoomScale="70" zoomScaleNormal="70" zoomScaleSheetLayoutView="100" workbookViewId="0">
      <selection activeCell="C63" sqref="C63:E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569</v>
      </c>
      <c r="G54" s="117" t="s">
        <v>570</v>
      </c>
      <c r="H54" s="118" t="s">
        <v>571</v>
      </c>
    </row>
    <row r="55" spans="2:8" ht="52.5" customHeight="1" x14ac:dyDescent="0.2">
      <c r="B55" s="119"/>
      <c r="C55" s="1196" t="s">
        <v>50</v>
      </c>
      <c r="D55" s="1196"/>
      <c r="E55" s="1197"/>
      <c r="F55" s="120">
        <v>845</v>
      </c>
      <c r="G55" s="120">
        <v>1188</v>
      </c>
      <c r="H55" s="121">
        <v>1242</v>
      </c>
    </row>
    <row r="56" spans="2:8" ht="52.5" customHeight="1" x14ac:dyDescent="0.2">
      <c r="B56" s="122"/>
      <c r="C56" s="1198" t="s">
        <v>51</v>
      </c>
      <c r="D56" s="1198"/>
      <c r="E56" s="1199"/>
      <c r="F56" s="123">
        <v>54</v>
      </c>
      <c r="G56" s="123">
        <v>52</v>
      </c>
      <c r="H56" s="124">
        <v>52</v>
      </c>
    </row>
    <row r="57" spans="2:8" ht="53.25" customHeight="1" x14ac:dyDescent="0.2">
      <c r="B57" s="122"/>
      <c r="C57" s="1200" t="s">
        <v>52</v>
      </c>
      <c r="D57" s="1200"/>
      <c r="E57" s="1201"/>
      <c r="F57" s="125">
        <v>493</v>
      </c>
      <c r="G57" s="125">
        <v>573</v>
      </c>
      <c r="H57" s="126">
        <v>735</v>
      </c>
    </row>
    <row r="58" spans="2:8" ht="45.75" customHeight="1" x14ac:dyDescent="0.2">
      <c r="B58" s="127"/>
      <c r="C58" s="1188" t="s">
        <v>598</v>
      </c>
      <c r="D58" s="1189"/>
      <c r="E58" s="1190"/>
      <c r="F58" s="128">
        <v>202</v>
      </c>
      <c r="G58" s="128">
        <v>302</v>
      </c>
      <c r="H58" s="129">
        <v>429</v>
      </c>
    </row>
    <row r="59" spans="2:8" ht="45.75" customHeight="1" x14ac:dyDescent="0.2">
      <c r="B59" s="127"/>
      <c r="C59" s="1188" t="s">
        <v>599</v>
      </c>
      <c r="D59" s="1189"/>
      <c r="E59" s="1190"/>
      <c r="F59" s="128">
        <v>162</v>
      </c>
      <c r="G59" s="128">
        <v>105</v>
      </c>
      <c r="H59" s="129">
        <v>108</v>
      </c>
    </row>
    <row r="60" spans="2:8" ht="45.75" customHeight="1" x14ac:dyDescent="0.2">
      <c r="B60" s="127"/>
      <c r="C60" s="1188" t="s">
        <v>600</v>
      </c>
      <c r="D60" s="1189"/>
      <c r="E60" s="1190"/>
      <c r="F60" s="128" t="s">
        <v>597</v>
      </c>
      <c r="G60" s="128">
        <v>50</v>
      </c>
      <c r="H60" s="129">
        <v>99</v>
      </c>
    </row>
    <row r="61" spans="2:8" ht="45.75" customHeight="1" x14ac:dyDescent="0.2">
      <c r="B61" s="127"/>
      <c r="C61" s="1188" t="s">
        <v>601</v>
      </c>
      <c r="D61" s="1189"/>
      <c r="E61" s="1190"/>
      <c r="F61" s="128">
        <v>92</v>
      </c>
      <c r="G61" s="128">
        <v>82</v>
      </c>
      <c r="H61" s="129">
        <v>72</v>
      </c>
    </row>
    <row r="62" spans="2:8" ht="45.75" customHeight="1" thickBot="1" x14ac:dyDescent="0.25">
      <c r="B62" s="130"/>
      <c r="C62" s="1191" t="s">
        <v>602</v>
      </c>
      <c r="D62" s="1192"/>
      <c r="E62" s="1193"/>
      <c r="F62" s="131">
        <v>7</v>
      </c>
      <c r="G62" s="131">
        <v>12</v>
      </c>
      <c r="H62" s="132">
        <v>13</v>
      </c>
    </row>
    <row r="63" spans="2:8" ht="52.5" customHeight="1" thickBot="1" x14ac:dyDescent="0.25">
      <c r="B63" s="133"/>
      <c r="C63" s="1194" t="s">
        <v>53</v>
      </c>
      <c r="D63" s="1194"/>
      <c r="E63" s="1195"/>
      <c r="F63" s="134">
        <v>1392</v>
      </c>
      <c r="G63" s="134">
        <v>1814</v>
      </c>
      <c r="H63" s="135">
        <v>2028</v>
      </c>
    </row>
    <row r="64" spans="2:8" ht="13.2" x14ac:dyDescent="0.2"/>
  </sheetData>
  <sheetProtection algorithmName="SHA-512" hashValue="4t2xkuKFErtVgnMDJq442K/NZ7P37dosrwnZyKlCpG5Sg1D4KJ/HztACil61iHxqD22sIR5K+vxs7MbAEDD1EQ==" saltValue="cDQW6ikQtN5/fVSThbTI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2D85-2195-449C-8239-AB750C790C72}">
  <sheetPr>
    <pageSetUpPr fitToPage="1"/>
  </sheetPr>
  <dimension ref="A1:DE85"/>
  <sheetViews>
    <sheetView showGridLines="0" topLeftCell="AN58" zoomScaleNormal="100" zoomScaleSheetLayoutView="55" workbookViewId="0">
      <selection activeCell="BF63" sqref="BF63"/>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605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606</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607</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608</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567</v>
      </c>
      <c r="BQ50" s="1226"/>
      <c r="BR50" s="1226"/>
      <c r="BS50" s="1226"/>
      <c r="BT50" s="1226"/>
      <c r="BU50" s="1226"/>
      <c r="BV50" s="1226"/>
      <c r="BW50" s="1226"/>
      <c r="BX50" s="1226" t="s">
        <v>568</v>
      </c>
      <c r="BY50" s="1226"/>
      <c r="BZ50" s="1226"/>
      <c r="CA50" s="1226"/>
      <c r="CB50" s="1226"/>
      <c r="CC50" s="1226"/>
      <c r="CD50" s="1226"/>
      <c r="CE50" s="1226"/>
      <c r="CF50" s="1226" t="s">
        <v>569</v>
      </c>
      <c r="CG50" s="1226"/>
      <c r="CH50" s="1226"/>
      <c r="CI50" s="1226"/>
      <c r="CJ50" s="1226"/>
      <c r="CK50" s="1226"/>
      <c r="CL50" s="1226"/>
      <c r="CM50" s="1226"/>
      <c r="CN50" s="1226" t="s">
        <v>570</v>
      </c>
      <c r="CO50" s="1226"/>
      <c r="CP50" s="1226"/>
      <c r="CQ50" s="1226"/>
      <c r="CR50" s="1226"/>
      <c r="CS50" s="1226"/>
      <c r="CT50" s="1226"/>
      <c r="CU50" s="1226"/>
      <c r="CV50" s="1226" t="s">
        <v>571</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609</v>
      </c>
      <c r="AO51" s="1230"/>
      <c r="AP51" s="1230"/>
      <c r="AQ51" s="1230"/>
      <c r="AR51" s="1230"/>
      <c r="AS51" s="1230"/>
      <c r="AT51" s="1230"/>
      <c r="AU51" s="1230"/>
      <c r="AV51" s="1230"/>
      <c r="AW51" s="1230"/>
      <c r="AX51" s="1230"/>
      <c r="AY51" s="1230"/>
      <c r="AZ51" s="1230"/>
      <c r="BA51" s="1230"/>
      <c r="BB51" s="1230" t="s">
        <v>610</v>
      </c>
      <c r="BC51" s="1230"/>
      <c r="BD51" s="1230"/>
      <c r="BE51" s="1230"/>
      <c r="BF51" s="1230"/>
      <c r="BG51" s="1230"/>
      <c r="BH51" s="1230"/>
      <c r="BI51" s="1230"/>
      <c r="BJ51" s="1230"/>
      <c r="BK51" s="1230"/>
      <c r="BL51" s="1230"/>
      <c r="BM51" s="1230"/>
      <c r="BN51" s="1230"/>
      <c r="BO51" s="1230"/>
      <c r="BP51" s="1231">
        <v>80.400000000000006</v>
      </c>
      <c r="BQ51" s="1231"/>
      <c r="BR51" s="1231"/>
      <c r="BS51" s="1231"/>
      <c r="BT51" s="1231"/>
      <c r="BU51" s="1231"/>
      <c r="BV51" s="1231"/>
      <c r="BW51" s="1231"/>
      <c r="BX51" s="1231">
        <v>94.3</v>
      </c>
      <c r="BY51" s="1231"/>
      <c r="BZ51" s="1231"/>
      <c r="CA51" s="1231"/>
      <c r="CB51" s="1231"/>
      <c r="CC51" s="1231"/>
      <c r="CD51" s="1231"/>
      <c r="CE51" s="1231"/>
      <c r="CF51" s="1231">
        <v>90.7</v>
      </c>
      <c r="CG51" s="1231"/>
      <c r="CH51" s="1231"/>
      <c r="CI51" s="1231"/>
      <c r="CJ51" s="1231"/>
      <c r="CK51" s="1231"/>
      <c r="CL51" s="1231"/>
      <c r="CM51" s="1231"/>
      <c r="CN51" s="1231">
        <v>78.099999999999994</v>
      </c>
      <c r="CO51" s="1231"/>
      <c r="CP51" s="1231"/>
      <c r="CQ51" s="1231"/>
      <c r="CR51" s="1231"/>
      <c r="CS51" s="1231"/>
      <c r="CT51" s="1231"/>
      <c r="CU51" s="1231"/>
      <c r="CV51" s="1231">
        <v>73.5</v>
      </c>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611</v>
      </c>
      <c r="BC53" s="1230"/>
      <c r="BD53" s="1230"/>
      <c r="BE53" s="1230"/>
      <c r="BF53" s="1230"/>
      <c r="BG53" s="1230"/>
      <c r="BH53" s="1230"/>
      <c r="BI53" s="1230"/>
      <c r="BJ53" s="1230"/>
      <c r="BK53" s="1230"/>
      <c r="BL53" s="1230"/>
      <c r="BM53" s="1230"/>
      <c r="BN53" s="1230"/>
      <c r="BO53" s="1230"/>
      <c r="BP53" s="1231">
        <v>36.799999999999997</v>
      </c>
      <c r="BQ53" s="1231"/>
      <c r="BR53" s="1231"/>
      <c r="BS53" s="1231"/>
      <c r="BT53" s="1231"/>
      <c r="BU53" s="1231"/>
      <c r="BV53" s="1231"/>
      <c r="BW53" s="1231"/>
      <c r="BX53" s="1231">
        <v>38.299999999999997</v>
      </c>
      <c r="BY53" s="1231"/>
      <c r="BZ53" s="1231"/>
      <c r="CA53" s="1231"/>
      <c r="CB53" s="1231"/>
      <c r="CC53" s="1231"/>
      <c r="CD53" s="1231"/>
      <c r="CE53" s="1231"/>
      <c r="CF53" s="1231">
        <v>39.9</v>
      </c>
      <c r="CG53" s="1231"/>
      <c r="CH53" s="1231"/>
      <c r="CI53" s="1231"/>
      <c r="CJ53" s="1231"/>
      <c r="CK53" s="1231"/>
      <c r="CL53" s="1231"/>
      <c r="CM53" s="1231"/>
      <c r="CN53" s="1231">
        <v>41.4</v>
      </c>
      <c r="CO53" s="1231"/>
      <c r="CP53" s="1231"/>
      <c r="CQ53" s="1231"/>
      <c r="CR53" s="1231"/>
      <c r="CS53" s="1231"/>
      <c r="CT53" s="1231"/>
      <c r="CU53" s="1231"/>
      <c r="CV53" s="1231">
        <v>43.1</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612</v>
      </c>
      <c r="AO55" s="1226"/>
      <c r="AP55" s="1226"/>
      <c r="AQ55" s="1226"/>
      <c r="AR55" s="1226"/>
      <c r="AS55" s="1226"/>
      <c r="AT55" s="1226"/>
      <c r="AU55" s="1226"/>
      <c r="AV55" s="1226"/>
      <c r="AW55" s="1226"/>
      <c r="AX55" s="1226"/>
      <c r="AY55" s="1226"/>
      <c r="AZ55" s="1226"/>
      <c r="BA55" s="1226"/>
      <c r="BB55" s="1230" t="s">
        <v>610</v>
      </c>
      <c r="BC55" s="1230"/>
      <c r="BD55" s="1230"/>
      <c r="BE55" s="1230"/>
      <c r="BF55" s="1230"/>
      <c r="BG55" s="1230"/>
      <c r="BH55" s="1230"/>
      <c r="BI55" s="1230"/>
      <c r="BJ55" s="1230"/>
      <c r="BK55" s="1230"/>
      <c r="BL55" s="1230"/>
      <c r="BM55" s="1230"/>
      <c r="BN55" s="1230"/>
      <c r="BO55" s="1230"/>
      <c r="BP55" s="1231">
        <v>19.8</v>
      </c>
      <c r="BQ55" s="1231"/>
      <c r="BR55" s="1231"/>
      <c r="BS55" s="1231"/>
      <c r="BT55" s="1231"/>
      <c r="BU55" s="1231"/>
      <c r="BV55" s="1231"/>
      <c r="BW55" s="1231"/>
      <c r="BX55" s="1231">
        <v>20</v>
      </c>
      <c r="BY55" s="1231"/>
      <c r="BZ55" s="1231"/>
      <c r="CA55" s="1231"/>
      <c r="CB55" s="1231"/>
      <c r="CC55" s="1231"/>
      <c r="CD55" s="1231"/>
      <c r="CE55" s="1231"/>
      <c r="CF55" s="1231">
        <v>10.199999999999999</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611</v>
      </c>
      <c r="BC57" s="1230"/>
      <c r="BD57" s="1230"/>
      <c r="BE57" s="1230"/>
      <c r="BF57" s="1230"/>
      <c r="BG57" s="1230"/>
      <c r="BH57" s="1230"/>
      <c r="BI57" s="1230"/>
      <c r="BJ57" s="1230"/>
      <c r="BK57" s="1230"/>
      <c r="BL57" s="1230"/>
      <c r="BM57" s="1230"/>
      <c r="BN57" s="1230"/>
      <c r="BO57" s="1230"/>
      <c r="BP57" s="1231">
        <v>59.7</v>
      </c>
      <c r="BQ57" s="1231"/>
      <c r="BR57" s="1231"/>
      <c r="BS57" s="1231"/>
      <c r="BT57" s="1231"/>
      <c r="BU57" s="1231"/>
      <c r="BV57" s="1231"/>
      <c r="BW57" s="1231"/>
      <c r="BX57" s="1231">
        <v>60.7</v>
      </c>
      <c r="BY57" s="1231"/>
      <c r="BZ57" s="1231"/>
      <c r="CA57" s="1231"/>
      <c r="CB57" s="1231"/>
      <c r="CC57" s="1231"/>
      <c r="CD57" s="1231"/>
      <c r="CE57" s="1231"/>
      <c r="CF57" s="1231">
        <v>61.1</v>
      </c>
      <c r="CG57" s="1231"/>
      <c r="CH57" s="1231"/>
      <c r="CI57" s="1231"/>
      <c r="CJ57" s="1231"/>
      <c r="CK57" s="1231"/>
      <c r="CL57" s="1231"/>
      <c r="CM57" s="1231"/>
      <c r="CN57" s="1231">
        <v>64.3</v>
      </c>
      <c r="CO57" s="1231"/>
      <c r="CP57" s="1231"/>
      <c r="CQ57" s="1231"/>
      <c r="CR57" s="1231"/>
      <c r="CS57" s="1231"/>
      <c r="CT57" s="1231"/>
      <c r="CU57" s="1231"/>
      <c r="CV57" s="1231">
        <v>65.7</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613</v>
      </c>
    </row>
    <row r="64" spans="1:109" ht="13.2" x14ac:dyDescent="0.2">
      <c r="B64" s="259"/>
      <c r="G64" s="1208"/>
      <c r="I64" s="1240"/>
      <c r="J64" s="1240"/>
      <c r="K64" s="1240"/>
      <c r="L64" s="1240"/>
      <c r="M64" s="1240"/>
      <c r="N64" s="1241"/>
      <c r="AM64" s="1208"/>
      <c r="AN64" s="1208" t="s">
        <v>606</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614</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608</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567</v>
      </c>
      <c r="BQ72" s="1226"/>
      <c r="BR72" s="1226"/>
      <c r="BS72" s="1226"/>
      <c r="BT72" s="1226"/>
      <c r="BU72" s="1226"/>
      <c r="BV72" s="1226"/>
      <c r="BW72" s="1226"/>
      <c r="BX72" s="1226" t="s">
        <v>568</v>
      </c>
      <c r="BY72" s="1226"/>
      <c r="BZ72" s="1226"/>
      <c r="CA72" s="1226"/>
      <c r="CB72" s="1226"/>
      <c r="CC72" s="1226"/>
      <c r="CD72" s="1226"/>
      <c r="CE72" s="1226"/>
      <c r="CF72" s="1226" t="s">
        <v>569</v>
      </c>
      <c r="CG72" s="1226"/>
      <c r="CH72" s="1226"/>
      <c r="CI72" s="1226"/>
      <c r="CJ72" s="1226"/>
      <c r="CK72" s="1226"/>
      <c r="CL72" s="1226"/>
      <c r="CM72" s="1226"/>
      <c r="CN72" s="1226" t="s">
        <v>570</v>
      </c>
      <c r="CO72" s="1226"/>
      <c r="CP72" s="1226"/>
      <c r="CQ72" s="1226"/>
      <c r="CR72" s="1226"/>
      <c r="CS72" s="1226"/>
      <c r="CT72" s="1226"/>
      <c r="CU72" s="1226"/>
      <c r="CV72" s="1226" t="s">
        <v>571</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609</v>
      </c>
      <c r="AO73" s="1230"/>
      <c r="AP73" s="1230"/>
      <c r="AQ73" s="1230"/>
      <c r="AR73" s="1230"/>
      <c r="AS73" s="1230"/>
      <c r="AT73" s="1230"/>
      <c r="AU73" s="1230"/>
      <c r="AV73" s="1230"/>
      <c r="AW73" s="1230"/>
      <c r="AX73" s="1230"/>
      <c r="AY73" s="1230"/>
      <c r="AZ73" s="1230"/>
      <c r="BA73" s="1230"/>
      <c r="BB73" s="1230" t="s">
        <v>610</v>
      </c>
      <c r="BC73" s="1230"/>
      <c r="BD73" s="1230"/>
      <c r="BE73" s="1230"/>
      <c r="BF73" s="1230"/>
      <c r="BG73" s="1230"/>
      <c r="BH73" s="1230"/>
      <c r="BI73" s="1230"/>
      <c r="BJ73" s="1230"/>
      <c r="BK73" s="1230"/>
      <c r="BL73" s="1230"/>
      <c r="BM73" s="1230"/>
      <c r="BN73" s="1230"/>
      <c r="BO73" s="1230"/>
      <c r="BP73" s="1231">
        <v>80.400000000000006</v>
      </c>
      <c r="BQ73" s="1231"/>
      <c r="BR73" s="1231"/>
      <c r="BS73" s="1231"/>
      <c r="BT73" s="1231"/>
      <c r="BU73" s="1231"/>
      <c r="BV73" s="1231"/>
      <c r="BW73" s="1231"/>
      <c r="BX73" s="1231">
        <v>94.3</v>
      </c>
      <c r="BY73" s="1231"/>
      <c r="BZ73" s="1231"/>
      <c r="CA73" s="1231"/>
      <c r="CB73" s="1231"/>
      <c r="CC73" s="1231"/>
      <c r="CD73" s="1231"/>
      <c r="CE73" s="1231"/>
      <c r="CF73" s="1231">
        <v>90.7</v>
      </c>
      <c r="CG73" s="1231"/>
      <c r="CH73" s="1231"/>
      <c r="CI73" s="1231"/>
      <c r="CJ73" s="1231"/>
      <c r="CK73" s="1231"/>
      <c r="CL73" s="1231"/>
      <c r="CM73" s="1231"/>
      <c r="CN73" s="1231">
        <v>78.099999999999994</v>
      </c>
      <c r="CO73" s="1231"/>
      <c r="CP73" s="1231"/>
      <c r="CQ73" s="1231"/>
      <c r="CR73" s="1231"/>
      <c r="CS73" s="1231"/>
      <c r="CT73" s="1231"/>
      <c r="CU73" s="1231"/>
      <c r="CV73" s="1231">
        <v>73.5</v>
      </c>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615</v>
      </c>
      <c r="BC75" s="1230"/>
      <c r="BD75" s="1230"/>
      <c r="BE75" s="1230"/>
      <c r="BF75" s="1230"/>
      <c r="BG75" s="1230"/>
      <c r="BH75" s="1230"/>
      <c r="BI75" s="1230"/>
      <c r="BJ75" s="1230"/>
      <c r="BK75" s="1230"/>
      <c r="BL75" s="1230"/>
      <c r="BM75" s="1230"/>
      <c r="BN75" s="1230"/>
      <c r="BO75" s="1230"/>
      <c r="BP75" s="1231">
        <v>10.199999999999999</v>
      </c>
      <c r="BQ75" s="1231"/>
      <c r="BR75" s="1231"/>
      <c r="BS75" s="1231"/>
      <c r="BT75" s="1231"/>
      <c r="BU75" s="1231"/>
      <c r="BV75" s="1231"/>
      <c r="BW75" s="1231"/>
      <c r="BX75" s="1231">
        <v>10.3</v>
      </c>
      <c r="BY75" s="1231"/>
      <c r="BZ75" s="1231"/>
      <c r="CA75" s="1231"/>
      <c r="CB75" s="1231"/>
      <c r="CC75" s="1231"/>
      <c r="CD75" s="1231"/>
      <c r="CE75" s="1231"/>
      <c r="CF75" s="1231">
        <v>9.6999999999999993</v>
      </c>
      <c r="CG75" s="1231"/>
      <c r="CH75" s="1231"/>
      <c r="CI75" s="1231"/>
      <c r="CJ75" s="1231"/>
      <c r="CK75" s="1231"/>
      <c r="CL75" s="1231"/>
      <c r="CM75" s="1231"/>
      <c r="CN75" s="1231">
        <v>9.6</v>
      </c>
      <c r="CO75" s="1231"/>
      <c r="CP75" s="1231"/>
      <c r="CQ75" s="1231"/>
      <c r="CR75" s="1231"/>
      <c r="CS75" s="1231"/>
      <c r="CT75" s="1231"/>
      <c r="CU75" s="1231"/>
      <c r="CV75" s="1231">
        <v>10.4</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612</v>
      </c>
      <c r="AO77" s="1226"/>
      <c r="AP77" s="1226"/>
      <c r="AQ77" s="1226"/>
      <c r="AR77" s="1226"/>
      <c r="AS77" s="1226"/>
      <c r="AT77" s="1226"/>
      <c r="AU77" s="1226"/>
      <c r="AV77" s="1226"/>
      <c r="AW77" s="1226"/>
      <c r="AX77" s="1226"/>
      <c r="AY77" s="1226"/>
      <c r="AZ77" s="1226"/>
      <c r="BA77" s="1226"/>
      <c r="BB77" s="1230" t="s">
        <v>610</v>
      </c>
      <c r="BC77" s="1230"/>
      <c r="BD77" s="1230"/>
      <c r="BE77" s="1230"/>
      <c r="BF77" s="1230"/>
      <c r="BG77" s="1230"/>
      <c r="BH77" s="1230"/>
      <c r="BI77" s="1230"/>
      <c r="BJ77" s="1230"/>
      <c r="BK77" s="1230"/>
      <c r="BL77" s="1230"/>
      <c r="BM77" s="1230"/>
      <c r="BN77" s="1230"/>
      <c r="BO77" s="1230"/>
      <c r="BP77" s="1231">
        <v>19.8</v>
      </c>
      <c r="BQ77" s="1231"/>
      <c r="BR77" s="1231"/>
      <c r="BS77" s="1231"/>
      <c r="BT77" s="1231"/>
      <c r="BU77" s="1231"/>
      <c r="BV77" s="1231"/>
      <c r="BW77" s="1231"/>
      <c r="BX77" s="1231">
        <v>20</v>
      </c>
      <c r="BY77" s="1231"/>
      <c r="BZ77" s="1231"/>
      <c r="CA77" s="1231"/>
      <c r="CB77" s="1231"/>
      <c r="CC77" s="1231"/>
      <c r="CD77" s="1231"/>
      <c r="CE77" s="1231"/>
      <c r="CF77" s="1231">
        <v>10.199999999999999</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615</v>
      </c>
      <c r="BC79" s="1230"/>
      <c r="BD79" s="1230"/>
      <c r="BE79" s="1230"/>
      <c r="BF79" s="1230"/>
      <c r="BG79" s="1230"/>
      <c r="BH79" s="1230"/>
      <c r="BI79" s="1230"/>
      <c r="BJ79" s="1230"/>
      <c r="BK79" s="1230"/>
      <c r="BL79" s="1230"/>
      <c r="BM79" s="1230"/>
      <c r="BN79" s="1230"/>
      <c r="BO79" s="1230"/>
      <c r="BP79" s="1231">
        <v>8.8000000000000007</v>
      </c>
      <c r="BQ79" s="1231"/>
      <c r="BR79" s="1231"/>
      <c r="BS79" s="1231"/>
      <c r="BT79" s="1231"/>
      <c r="BU79" s="1231"/>
      <c r="BV79" s="1231"/>
      <c r="BW79" s="1231"/>
      <c r="BX79" s="1231">
        <v>8.9</v>
      </c>
      <c r="BY79" s="1231"/>
      <c r="BZ79" s="1231"/>
      <c r="CA79" s="1231"/>
      <c r="CB79" s="1231"/>
      <c r="CC79" s="1231"/>
      <c r="CD79" s="1231"/>
      <c r="CE79" s="1231"/>
      <c r="CF79" s="1231">
        <v>8.6999999999999993</v>
      </c>
      <c r="CG79" s="1231"/>
      <c r="CH79" s="1231"/>
      <c r="CI79" s="1231"/>
      <c r="CJ79" s="1231"/>
      <c r="CK79" s="1231"/>
      <c r="CL79" s="1231"/>
      <c r="CM79" s="1231"/>
      <c r="CN79" s="1231">
        <v>8</v>
      </c>
      <c r="CO79" s="1231"/>
      <c r="CP79" s="1231"/>
      <c r="CQ79" s="1231"/>
      <c r="CR79" s="1231"/>
      <c r="CS79" s="1231"/>
      <c r="CT79" s="1231"/>
      <c r="CU79" s="1231"/>
      <c r="CV79" s="1231">
        <v>8.1</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KNW1OmVG5C8I0336298+kLbN9QxA58ahc6sz0AHjmCk09OnWWTq03O/zcrx8vQ7lKhHCzqSb2iNG4PVeS+q85A==" saltValue="dLcSfNOjbJrkX+oQYbTl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3F0A-8C63-4334-9D9B-063789373821}">
  <sheetPr>
    <pageSetUpPr fitToPage="1"/>
  </sheetPr>
  <dimension ref="A1:DR125"/>
  <sheetViews>
    <sheetView showGridLines="0" topLeftCell="A107" zoomScale="70" zoomScaleNormal="70" zoomScaleSheetLayoutView="70" workbookViewId="0">
      <selection activeCell="BF63" sqref="BF63"/>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514</v>
      </c>
    </row>
  </sheetData>
  <sheetProtection algorithmName="SHA-512" hashValue="15ZAvugbEE3FBxeIDCVs+j/CVqXybHWp/PfzAWdzmTO3jIldBj4dP1n9vJgS5V23qDUXqVpKRi+HGht7b2VM0w==" saltValue="rqO0LcfR5W03meRE92dcY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D347-957F-4242-AFC4-A857F0AEBB5E}">
  <sheetPr>
    <pageSetUpPr fitToPage="1"/>
  </sheetPr>
  <dimension ref="A1:DR125"/>
  <sheetViews>
    <sheetView showGridLines="0" topLeftCell="A7" zoomScale="70" zoomScaleNormal="70" zoomScaleSheetLayoutView="55" workbookViewId="0">
      <selection activeCell="BF63" sqref="BF63"/>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514</v>
      </c>
    </row>
  </sheetData>
  <sheetProtection algorithmName="SHA-512" hashValue="v7Wk+5Bjw/2AvkOFMVx7oaEbJzcCjP/tetz69k4mK2OknSvWS2JQqfJbLAo+7QLL+U2Hi41T1vyHADLVaKuAwg==" saltValue="olwFcDvnDljh2iBNnnFT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564</v>
      </c>
      <c r="G2" s="149"/>
      <c r="H2" s="150"/>
    </row>
    <row r="3" spans="1:8" x14ac:dyDescent="0.2">
      <c r="A3" s="146" t="s">
        <v>557</v>
      </c>
      <c r="B3" s="151"/>
      <c r="C3" s="152"/>
      <c r="D3" s="153">
        <v>31868</v>
      </c>
      <c r="E3" s="154"/>
      <c r="F3" s="155">
        <v>98507</v>
      </c>
      <c r="G3" s="156"/>
      <c r="H3" s="157"/>
    </row>
    <row r="4" spans="1:8" x14ac:dyDescent="0.2">
      <c r="A4" s="158"/>
      <c r="B4" s="159"/>
      <c r="C4" s="160"/>
      <c r="D4" s="161">
        <v>9961</v>
      </c>
      <c r="E4" s="162"/>
      <c r="F4" s="163">
        <v>47567</v>
      </c>
      <c r="G4" s="164"/>
      <c r="H4" s="165"/>
    </row>
    <row r="5" spans="1:8" x14ac:dyDescent="0.2">
      <c r="A5" s="146" t="s">
        <v>559</v>
      </c>
      <c r="B5" s="151"/>
      <c r="C5" s="152"/>
      <c r="D5" s="153">
        <v>80869</v>
      </c>
      <c r="E5" s="154"/>
      <c r="F5" s="155">
        <v>113347</v>
      </c>
      <c r="G5" s="156"/>
      <c r="H5" s="157"/>
    </row>
    <row r="6" spans="1:8" x14ac:dyDescent="0.2">
      <c r="A6" s="158"/>
      <c r="B6" s="159"/>
      <c r="C6" s="160"/>
      <c r="D6" s="161">
        <v>40829</v>
      </c>
      <c r="E6" s="162"/>
      <c r="F6" s="163">
        <v>58728</v>
      </c>
      <c r="G6" s="164"/>
      <c r="H6" s="165"/>
    </row>
    <row r="7" spans="1:8" x14ac:dyDescent="0.2">
      <c r="A7" s="146" t="s">
        <v>560</v>
      </c>
      <c r="B7" s="151"/>
      <c r="C7" s="152"/>
      <c r="D7" s="153">
        <v>67214</v>
      </c>
      <c r="E7" s="154"/>
      <c r="F7" s="155">
        <v>125418</v>
      </c>
      <c r="G7" s="156"/>
      <c r="H7" s="157"/>
    </row>
    <row r="8" spans="1:8" x14ac:dyDescent="0.2">
      <c r="A8" s="158"/>
      <c r="B8" s="159"/>
      <c r="C8" s="160"/>
      <c r="D8" s="161">
        <v>22008</v>
      </c>
      <c r="E8" s="162"/>
      <c r="F8" s="163">
        <v>60445</v>
      </c>
      <c r="G8" s="164"/>
      <c r="H8" s="165"/>
    </row>
    <row r="9" spans="1:8" x14ac:dyDescent="0.2">
      <c r="A9" s="146" t="s">
        <v>561</v>
      </c>
      <c r="B9" s="151"/>
      <c r="C9" s="152"/>
      <c r="D9" s="153">
        <v>67760</v>
      </c>
      <c r="E9" s="154"/>
      <c r="F9" s="155">
        <v>74568</v>
      </c>
      <c r="G9" s="156"/>
      <c r="H9" s="157"/>
    </row>
    <row r="10" spans="1:8" x14ac:dyDescent="0.2">
      <c r="A10" s="158"/>
      <c r="B10" s="159"/>
      <c r="C10" s="160"/>
      <c r="D10" s="161">
        <v>21330</v>
      </c>
      <c r="E10" s="162"/>
      <c r="F10" s="163">
        <v>42558</v>
      </c>
      <c r="G10" s="164"/>
      <c r="H10" s="165"/>
    </row>
    <row r="11" spans="1:8" x14ac:dyDescent="0.2">
      <c r="A11" s="146" t="s">
        <v>562</v>
      </c>
      <c r="B11" s="151"/>
      <c r="C11" s="152"/>
      <c r="D11" s="153">
        <v>44465</v>
      </c>
      <c r="E11" s="154"/>
      <c r="F11" s="155">
        <v>73693</v>
      </c>
      <c r="G11" s="156"/>
      <c r="H11" s="157"/>
    </row>
    <row r="12" spans="1:8" x14ac:dyDescent="0.2">
      <c r="A12" s="158"/>
      <c r="B12" s="159"/>
      <c r="C12" s="166"/>
      <c r="D12" s="161">
        <v>21804</v>
      </c>
      <c r="E12" s="162"/>
      <c r="F12" s="163">
        <v>44203</v>
      </c>
      <c r="G12" s="164"/>
      <c r="H12" s="165"/>
    </row>
    <row r="13" spans="1:8" x14ac:dyDescent="0.2">
      <c r="A13" s="146"/>
      <c r="B13" s="151"/>
      <c r="C13" s="152"/>
      <c r="D13" s="153">
        <v>58435</v>
      </c>
      <c r="E13" s="154"/>
      <c r="F13" s="155">
        <v>97107</v>
      </c>
      <c r="G13" s="167"/>
      <c r="H13" s="157"/>
    </row>
    <row r="14" spans="1:8" x14ac:dyDescent="0.2">
      <c r="A14" s="158"/>
      <c r="B14" s="159"/>
      <c r="C14" s="160"/>
      <c r="D14" s="161">
        <v>23186</v>
      </c>
      <c r="E14" s="162"/>
      <c r="F14" s="163">
        <v>50700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3.75</v>
      </c>
      <c r="C19" s="168">
        <f>ROUND(VALUE(SUBSTITUTE(実質収支比率等に係る経年分析!G$48,"▲","-")),2)</f>
        <v>5.72</v>
      </c>
      <c r="D19" s="168">
        <f>ROUND(VALUE(SUBSTITUTE(実質収支比率等に係る経年分析!H$48,"▲","-")),2)</f>
        <v>6.98</v>
      </c>
      <c r="E19" s="168">
        <f>ROUND(VALUE(SUBSTITUTE(実質収支比率等に係る経年分析!I$48,"▲","-")),2)</f>
        <v>7.64</v>
      </c>
      <c r="F19" s="168">
        <f>ROUND(VALUE(SUBSTITUTE(実質収支比率等に係る経年分析!J$48,"▲","-")),2)</f>
        <v>6.78</v>
      </c>
    </row>
    <row r="20" spans="1:11" x14ac:dyDescent="0.2">
      <c r="A20" s="168" t="s">
        <v>57</v>
      </c>
      <c r="B20" s="168">
        <f>ROUND(VALUE(SUBSTITUTE(実質収支比率等に係る経年分析!F$47,"▲","-")),2)</f>
        <v>19.850000000000001</v>
      </c>
      <c r="C20" s="168">
        <f>ROUND(VALUE(SUBSTITUTE(実質収支比率等に係る経年分析!G$47,"▲","-")),2)</f>
        <v>16.45</v>
      </c>
      <c r="D20" s="168">
        <f>ROUND(VALUE(SUBSTITUTE(実質収支比率等に係る経年分析!H$47,"▲","-")),2)</f>
        <v>16.11</v>
      </c>
      <c r="E20" s="168">
        <f>ROUND(VALUE(SUBSTITUTE(実質収支比率等に係る経年分析!I$47,"▲","-")),2)</f>
        <v>21.49</v>
      </c>
      <c r="F20" s="168">
        <f>ROUND(VALUE(SUBSTITUTE(実質収支比率等に係る経年分析!J$47,"▲","-")),2)</f>
        <v>23.04</v>
      </c>
    </row>
    <row r="21" spans="1:11" x14ac:dyDescent="0.2">
      <c r="A21" s="168" t="s">
        <v>58</v>
      </c>
      <c r="B21" s="168">
        <f>IF(ISNUMBER(VALUE(SUBSTITUTE(実質収支比率等に係る経年分析!F$49,"▲","-"))),ROUND(VALUE(SUBSTITUTE(実質収支比率等に係る経年分析!F$49,"▲","-")),2),NA())</f>
        <v>-8.2100000000000009</v>
      </c>
      <c r="C21" s="168">
        <f>IF(ISNUMBER(VALUE(SUBSTITUTE(実質収支比率等に係る経年分析!G$49,"▲","-"))),ROUND(VALUE(SUBSTITUTE(実質収支比率等に係る経年分析!G$49,"▲","-")),2),NA())</f>
        <v>-3.47</v>
      </c>
      <c r="D21" s="168">
        <f>IF(ISNUMBER(VALUE(SUBSTITUTE(実質収支比率等に係る経年分析!H$49,"▲","-"))),ROUND(VALUE(SUBSTITUTE(実質収支比率等に係る経年分析!H$49,"▲","-")),2),NA())</f>
        <v>-0.97</v>
      </c>
      <c r="E21" s="168">
        <f>IF(ISNUMBER(VALUE(SUBSTITUTE(実質収支比率等に係る経年分析!I$49,"▲","-"))),ROUND(VALUE(SUBSTITUTE(実質収支比率等に係る経年分析!I$49,"▲","-")),2),NA())</f>
        <v>3.9</v>
      </c>
      <c r="F21" s="168">
        <f>IF(ISNUMBER(VALUE(SUBSTITUTE(実質収支比率等に係る経年分析!J$49,"▲","-"))),ROUND(VALUE(SUBSTITUTE(実質収支比率等に係る経年分析!J$49,"▲","-")),2),NA())</f>
        <v>-4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0.56000000000000005</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0.55000000000000004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0.64</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2.4300000000000002</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4.37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4.84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5.46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5.57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3.75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5.72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6.77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636</v>
      </c>
      <c r="E42" s="170"/>
      <c r="F42" s="170"/>
      <c r="G42" s="170">
        <f>'実質公債費比率（分子）の構造'!L$52</f>
        <v>594</v>
      </c>
      <c r="H42" s="170"/>
      <c r="I42" s="170"/>
      <c r="J42" s="170">
        <f>'実質公債費比率（分子）の構造'!M$52</f>
        <v>546</v>
      </c>
      <c r="K42" s="170"/>
      <c r="L42" s="170"/>
      <c r="M42" s="170">
        <f>'実質公債費比率（分子）の構造'!N$52</f>
        <v>525</v>
      </c>
      <c r="N42" s="170"/>
      <c r="O42" s="170"/>
      <c r="P42" s="170">
        <f>'実質公債費比率（分子）の構造'!O$52</f>
        <v>519</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167</v>
      </c>
      <c r="C46" s="170"/>
      <c r="D46" s="170"/>
      <c r="E46" s="170">
        <f>'実質公債費比率（分子）の構造'!L$48</f>
        <v>161</v>
      </c>
      <c r="F46" s="170"/>
      <c r="G46" s="170"/>
      <c r="H46" s="170">
        <f>'実質公債費比率（分子）の構造'!M$48</f>
        <v>178</v>
      </c>
      <c r="I46" s="170"/>
      <c r="J46" s="170"/>
      <c r="K46" s="170">
        <f>'実質公債費比率（分子）の構造'!N$48</f>
        <v>196</v>
      </c>
      <c r="L46" s="170"/>
      <c r="M46" s="170"/>
      <c r="N46" s="170">
        <f>'実質公債費比率（分子）の構造'!O$48</f>
        <v>216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942</v>
      </c>
      <c r="C49" s="170"/>
      <c r="D49" s="170"/>
      <c r="E49" s="170">
        <f>'実質公債費比率（分子）の構造'!L$45</f>
        <v>893</v>
      </c>
      <c r="F49" s="170"/>
      <c r="G49" s="170"/>
      <c r="H49" s="170">
        <f>'実質公債費比率（分子）の構造'!M$45</f>
        <v>762</v>
      </c>
      <c r="I49" s="170"/>
      <c r="J49" s="170"/>
      <c r="K49" s="170">
        <f>'実質公債費比率（分子）の構造'!N$45</f>
        <v>847</v>
      </c>
      <c r="L49" s="170"/>
      <c r="M49" s="170"/>
      <c r="N49" s="170">
        <f>'実質公債費比率（分子）の構造'!O$45</f>
        <v>922</v>
      </c>
      <c r="O49" s="170"/>
      <c r="P49" s="170"/>
    </row>
    <row r="50" spans="1:16" x14ac:dyDescent="0.2">
      <c r="A50" s="170" t="s">
        <v>73</v>
      </c>
      <c r="B50" s="170" t="e">
        <f>NA()</f>
        <v>#N/A</v>
      </c>
      <c r="C50" s="170">
        <f>IF(ISNUMBER('実質公債費比率（分子）の構造'!K$53),'実質公債費比率（分子）の構造'!K$53,NA())</f>
        <v>473</v>
      </c>
      <c r="D50" s="170" t="e">
        <f>NA()</f>
        <v>#N/A</v>
      </c>
      <c r="E50" s="170" t="e">
        <f>NA()</f>
        <v>#N/A</v>
      </c>
      <c r="F50" s="170">
        <f>IF(ISNUMBER('実質公債費比率（分子）の構造'!L$53),'実質公債費比率（分子）の構造'!L$53,NA())</f>
        <v>460</v>
      </c>
      <c r="G50" s="170" t="e">
        <f>NA()</f>
        <v>#N/A</v>
      </c>
      <c r="H50" s="170" t="e">
        <f>NA()</f>
        <v>#N/A</v>
      </c>
      <c r="I50" s="170">
        <f>IF(ISNUMBER('実質公債費比率（分子）の構造'!M$53),'実質公債費比率（分子）の構造'!M$53,NA())</f>
        <v>394</v>
      </c>
      <c r="J50" s="170" t="e">
        <f>NA()</f>
        <v>#N/A</v>
      </c>
      <c r="K50" s="170" t="e">
        <f>NA()</f>
        <v>#N/A</v>
      </c>
      <c r="L50" s="170">
        <f>IF(ISNUMBER('実質公債費比率（分子）の構造'!N$53),'実質公債費比率（分子）の構造'!N$53,NA())</f>
        <v>518</v>
      </c>
      <c r="M50" s="170" t="e">
        <f>NA()</f>
        <v>#N/A</v>
      </c>
      <c r="N50" s="170" t="e">
        <f>NA()</f>
        <v>#N/A</v>
      </c>
      <c r="O50" s="170">
        <f>IF(ISNUMBER('実質公債費比率（分子）の構造'!O$53),'実質公債費比率（分子）の構造'!O$53,NA())</f>
        <v>619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6303</v>
      </c>
      <c r="E56" s="169"/>
      <c r="F56" s="169"/>
      <c r="G56" s="169">
        <f>'将来負担比率（分子）の構造'!J$52</f>
        <v>6524</v>
      </c>
      <c r="H56" s="169"/>
      <c r="I56" s="169"/>
      <c r="J56" s="169">
        <f>'将来負担比率（分子）の構造'!K$52</f>
        <v>6612</v>
      </c>
      <c r="K56" s="169"/>
      <c r="L56" s="169"/>
      <c r="M56" s="169">
        <f>'将来負担比率（分子）の構造'!L$52</f>
        <v>6368</v>
      </c>
      <c r="N56" s="169"/>
      <c r="O56" s="169"/>
      <c r="P56" s="169">
        <f>'将来負担比率（分子）の構造'!M$52</f>
        <v>6065</v>
      </c>
    </row>
    <row r="57" spans="1:16" x14ac:dyDescent="0.2">
      <c r="A57" s="169" t="s">
        <v>44</v>
      </c>
      <c r="B57" s="169"/>
      <c r="C57" s="169"/>
      <c r="D57" s="169">
        <f>'将来負担比率（分子）の構造'!I$51</f>
        <v>43</v>
      </c>
      <c r="E57" s="169"/>
      <c r="F57" s="169"/>
      <c r="G57" s="169">
        <f>'将来負担比率（分子）の構造'!J$51</f>
        <v>28</v>
      </c>
      <c r="H57" s="169"/>
      <c r="I57" s="169"/>
      <c r="J57" s="169">
        <f>'将来負担比率（分子）の構造'!K$51</f>
        <v>18</v>
      </c>
      <c r="K57" s="169"/>
      <c r="L57" s="169"/>
      <c r="M57" s="169">
        <f>'将来負担比率（分子）の構造'!L$51</f>
        <v>8</v>
      </c>
      <c r="N57" s="169"/>
      <c r="O57" s="169"/>
      <c r="P57" s="169">
        <f>'将来負担比率（分子）の構造'!M$51</f>
        <v>63</v>
      </c>
    </row>
    <row r="58" spans="1:16" x14ac:dyDescent="0.2">
      <c r="A58" s="169" t="s">
        <v>43</v>
      </c>
      <c r="B58" s="169"/>
      <c r="C58" s="169"/>
      <c r="D58" s="169">
        <f>'将来負担比率（分子）の構造'!I$50</f>
        <v>2071</v>
      </c>
      <c r="E58" s="169"/>
      <c r="F58" s="169"/>
      <c r="G58" s="169">
        <f>'将来負担比率（分子）の構造'!J$50</f>
        <v>1682</v>
      </c>
      <c r="H58" s="169"/>
      <c r="I58" s="169"/>
      <c r="J58" s="169">
        <f>'将来負担比率（分子）の構造'!K$50</f>
        <v>1713</v>
      </c>
      <c r="K58" s="169"/>
      <c r="L58" s="169"/>
      <c r="M58" s="169">
        <f>'将来負担比率（分子）の構造'!L$50</f>
        <v>2133</v>
      </c>
      <c r="N58" s="169"/>
      <c r="O58" s="169"/>
      <c r="P58" s="169">
        <f>'将来負担比率（分子）の構造'!M$50</f>
        <v>2331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8</v>
      </c>
      <c r="C61" s="169"/>
      <c r="D61" s="169"/>
      <c r="E61" s="169">
        <f>'将来負担比率（分子）の構造'!J$46</f>
        <v>10</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1305</v>
      </c>
      <c r="C62" s="169"/>
      <c r="D62" s="169"/>
      <c r="E62" s="169">
        <f>'将来負担比率（分子）の構造'!J$45</f>
        <v>1330</v>
      </c>
      <c r="F62" s="169"/>
      <c r="G62" s="169"/>
      <c r="H62" s="169">
        <f>'将来負担比率（分子）の構造'!K$45</f>
        <v>1378</v>
      </c>
      <c r="I62" s="169"/>
      <c r="J62" s="169"/>
      <c r="K62" s="169">
        <f>'将来負担比率（分子）の構造'!L$45</f>
        <v>1333</v>
      </c>
      <c r="L62" s="169"/>
      <c r="M62" s="169"/>
      <c r="N62" s="169">
        <f>'将来負担比率（分子）の構造'!M$45</f>
        <v>1344</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2117</v>
      </c>
      <c r="C64" s="169"/>
      <c r="D64" s="169"/>
      <c r="E64" s="169">
        <f>'将来負担比率（分子）の構造'!J$43</f>
        <v>2277</v>
      </c>
      <c r="F64" s="169"/>
      <c r="G64" s="169"/>
      <c r="H64" s="169">
        <f>'将来負担比率（分子）の構造'!K$43</f>
        <v>2281</v>
      </c>
      <c r="I64" s="169"/>
      <c r="J64" s="169"/>
      <c r="K64" s="169">
        <f>'将来負担比率（分子）の構造'!L$43</f>
        <v>2270</v>
      </c>
      <c r="L64" s="169"/>
      <c r="M64" s="169"/>
      <c r="N64" s="169">
        <f>'将来負担比率（分子）の構造'!M$43</f>
        <v>2383</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8564</v>
      </c>
      <c r="C66" s="169"/>
      <c r="D66" s="169"/>
      <c r="E66" s="169">
        <f>'将来負担比率（分子）の構造'!J$41</f>
        <v>8825</v>
      </c>
      <c r="F66" s="169"/>
      <c r="G66" s="169"/>
      <c r="H66" s="169">
        <f>'将来負担比率（分子）の構造'!K$41</f>
        <v>8964</v>
      </c>
      <c r="I66" s="169"/>
      <c r="J66" s="169"/>
      <c r="K66" s="169">
        <f>'将来負担比率（分子）の構造'!L$41</f>
        <v>8822</v>
      </c>
      <c r="L66" s="169"/>
      <c r="M66" s="169"/>
      <c r="N66" s="169">
        <f>'将来負担比率（分子）の構造'!M$41</f>
        <v>8323</v>
      </c>
      <c r="O66" s="169"/>
      <c r="P66" s="169"/>
    </row>
    <row r="67" spans="1:16" x14ac:dyDescent="0.2">
      <c r="A67" s="169" t="s">
        <v>77</v>
      </c>
      <c r="B67" s="169" t="e">
        <f>NA()</f>
        <v>#N/A</v>
      </c>
      <c r="C67" s="169">
        <f>IF(ISNUMBER('将来負担比率（分子）の構造'!I$53), IF('将来負担比率（分子）の構造'!I$53 &lt; 0, 0, '将来負担比率（分子）の構造'!I$53), NA())</f>
        <v>3579</v>
      </c>
      <c r="D67" s="169" t="e">
        <f>NA()</f>
        <v>#N/A</v>
      </c>
      <c r="E67" s="169" t="e">
        <f>NA()</f>
        <v>#N/A</v>
      </c>
      <c r="F67" s="169">
        <f>IF(ISNUMBER('将来負担比率（分子）の構造'!J$53), IF('将来負担比率（分子）の構造'!J$53 &lt; 0, 0, '将来負担比率（分子）の構造'!J$53), NA())</f>
        <v>4208</v>
      </c>
      <c r="G67" s="169" t="e">
        <f>NA()</f>
        <v>#N/A</v>
      </c>
      <c r="H67" s="169" t="e">
        <f>NA()</f>
        <v>#N/A</v>
      </c>
      <c r="I67" s="169">
        <f>IF(ISNUMBER('将来負担比率（分子）の構造'!K$53), IF('将来負担比率（分子）の構造'!K$53 &lt; 0, 0, '将来負担比率（分子）の構造'!K$53), NA())</f>
        <v>4280</v>
      </c>
      <c r="J67" s="169" t="e">
        <f>NA()</f>
        <v>#N/A</v>
      </c>
      <c r="K67" s="169" t="e">
        <f>NA()</f>
        <v>#N/A</v>
      </c>
      <c r="L67" s="169">
        <f>IF(ISNUMBER('将来負担比率（分子）の構造'!L$53), IF('将来負担比率（分子）の構造'!L$53 &lt; 0, 0, '将来負担比率（分子）の構造'!L$53), NA())</f>
        <v>3917</v>
      </c>
      <c r="M67" s="169" t="e">
        <f>NA()</f>
        <v>#N/A</v>
      </c>
      <c r="N67" s="169" t="e">
        <f>NA()</f>
        <v>#N/A</v>
      </c>
      <c r="O67" s="169">
        <f>IF(ISNUMBER('将来負担比率（分子）の構造'!M$53), IF('将来負担比率（分子）の構造'!M$53 &lt; 0, 0, '将来負担比率（分子）の構造'!M$53), NA())</f>
        <v>3591</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845</v>
      </c>
      <c r="C72" s="173">
        <f>基金残高に係る経年分析!G55</f>
        <v>1188</v>
      </c>
      <c r="D72" s="173">
        <f>基金残高に係る経年分析!H55</f>
        <v>1242</v>
      </c>
    </row>
    <row r="73" spans="1:16" x14ac:dyDescent="0.2">
      <c r="A73" s="172" t="s">
        <v>80</v>
      </c>
      <c r="B73" s="173">
        <f>基金残高に係る経年分析!F56</f>
        <v>54</v>
      </c>
      <c r="C73" s="173">
        <f>基金残高に係る経年分析!G56</f>
        <v>52</v>
      </c>
      <c r="D73" s="173">
        <f>基金残高に係る経年分析!H56</f>
        <v>52</v>
      </c>
    </row>
    <row r="74" spans="1:16" x14ac:dyDescent="0.2">
      <c r="A74" s="172" t="s">
        <v>81</v>
      </c>
      <c r="B74" s="173">
        <f>基金残高に係る経年分析!F57</f>
        <v>493</v>
      </c>
      <c r="C74" s="173">
        <f>基金残高に係る経年分析!G57</f>
        <v>573</v>
      </c>
      <c r="D74" s="173">
        <f>基金残高に係る経年分析!H57</f>
        <v>735</v>
      </c>
    </row>
  </sheetData>
  <sheetProtection algorithmName="SHA-512" hashValue="LmfPFuLGrLOi9Th45l6rd7W3Sn6fUb1DTvVhdhLBWaPK9y2S1hPsYIMhRqKzTUkdnfUk+VrkcUqhUJBf/AI64Q==" saltValue="A0fIv70I9sLU2OpbL+vG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2024-03-21T06:03:39Z</cp:lastPrinted>
  <dcterms:created xsi:type="dcterms:W3CDTF">2024-02-05T03:52:34Z</dcterms:created>
  <dcterms:modified xsi:type="dcterms:W3CDTF">2024-09-24T00:21:27Z</dcterms:modified>
  <cp:category/>
</cp:coreProperties>
</file>